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彙總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'彙總'!$A$1:$H$35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<sst xmlns="http://schemas.openxmlformats.org/spreadsheetml/2006/main" count="37" uniqueCount="37">
  <si>
    <t>固定資產建設改良擴充計畫執行情形彙總表</t>
  </si>
  <si>
    <r>
      <t xml:space="preserve">                        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中華民國</t>
    </r>
    <r>
      <rPr>
        <b/>
        <sz val="16"/>
        <rFont val="Times New Roman"/>
        <family val="1"/>
      </rPr>
      <t>95</t>
    </r>
    <r>
      <rPr>
        <b/>
        <sz val="16"/>
        <rFont val="華康粗明體"/>
        <family val="3"/>
      </rPr>
      <t>年度</t>
    </r>
  </si>
  <si>
    <t>單位:新臺幣元</t>
  </si>
  <si>
    <r>
      <t>基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稱</t>
    </r>
  </si>
  <si>
    <t>可　用　預　算　數</t>
  </si>
  <si>
    <r>
      <t>決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算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數</t>
    </r>
    <r>
      <rPr>
        <b/>
        <sz val="14"/>
        <rFont val="Times New Roman"/>
        <family val="1"/>
      </rPr>
      <t xml:space="preserve"> (2)            </t>
    </r>
  </si>
  <si>
    <r>
      <t>比較增減數
(3)=(2)-(1)</t>
    </r>
    <r>
      <rPr>
        <b/>
        <sz val="12"/>
        <rFont val="Times New Roman"/>
        <family val="1"/>
      </rPr>
      <t xml:space="preserve">   </t>
    </r>
  </si>
  <si>
    <t>本年度
保留數</t>
  </si>
  <si>
    <t>以前年度
保 留 數</t>
  </si>
  <si>
    <t>本年度
預算數</t>
  </si>
  <si>
    <t>本年度奉准
先行辦理數</t>
  </si>
  <si>
    <r>
      <t>合　計</t>
    </r>
    <r>
      <rPr>
        <b/>
        <sz val="14"/>
        <rFont val="Times New Roman"/>
        <family val="1"/>
      </rPr>
      <t>(1)</t>
    </r>
  </si>
  <si>
    <t>債務基金：</t>
  </si>
  <si>
    <t xml:space="preserve"> 中央政府債務基金</t>
  </si>
  <si>
    <t>特別收入基金：</t>
  </si>
  <si>
    <t xml:space="preserve"> 行政院國家科學技術發展基金　　　</t>
  </si>
  <si>
    <r>
      <t xml:space="preserve"> </t>
    </r>
    <r>
      <rPr>
        <sz val="12"/>
        <rFont val="華康粗明體"/>
        <family val="3"/>
      </rPr>
      <t>離島建設基金</t>
    </r>
  </si>
  <si>
    <r>
      <t xml:space="preserve"> </t>
    </r>
    <r>
      <rPr>
        <sz val="12"/>
        <rFont val="華康粗明體"/>
        <family val="3"/>
      </rPr>
      <t>行政院公營事業民營化基金</t>
    </r>
  </si>
  <si>
    <r>
      <t xml:space="preserve"> </t>
    </r>
    <r>
      <rPr>
        <sz val="12"/>
        <rFont val="華康粗明體"/>
        <family val="3"/>
      </rPr>
      <t>社會福利基金</t>
    </r>
  </si>
  <si>
    <t xml:space="preserve"> 外籍配偶照顧輔導基金</t>
  </si>
  <si>
    <r>
      <t xml:space="preserve"> </t>
    </r>
    <r>
      <rPr>
        <sz val="12"/>
        <rFont val="華康粗明體"/>
        <family val="3"/>
      </rPr>
      <t>學產基金</t>
    </r>
  </si>
  <si>
    <r>
      <t xml:space="preserve"> </t>
    </r>
    <r>
      <rPr>
        <sz val="12"/>
        <rFont val="華康粗明體"/>
        <family val="3"/>
      </rPr>
      <t>經濟特別收入基金</t>
    </r>
  </si>
  <si>
    <r>
      <t xml:space="preserve"> </t>
    </r>
    <r>
      <rPr>
        <sz val="12"/>
        <rFont val="華康粗明體"/>
        <family val="3"/>
      </rPr>
      <t>核能發電後端營運基金</t>
    </r>
  </si>
  <si>
    <r>
      <t xml:space="preserve"> </t>
    </r>
    <r>
      <rPr>
        <sz val="12"/>
        <rFont val="華康粗明體"/>
        <family val="3"/>
      </rPr>
      <t>航港建設基金</t>
    </r>
  </si>
  <si>
    <t xml:space="preserve"> 核子事故緊急應變基金</t>
  </si>
  <si>
    <r>
      <t xml:space="preserve"> </t>
    </r>
    <r>
      <rPr>
        <sz val="12"/>
        <rFont val="華康粗明體"/>
        <family val="3"/>
      </rPr>
      <t>農業特別收入基金</t>
    </r>
  </si>
  <si>
    <r>
      <t xml:space="preserve"> </t>
    </r>
    <r>
      <rPr>
        <sz val="12"/>
        <rFont val="華康粗明體"/>
        <family val="3"/>
      </rPr>
      <t>就業安定基金</t>
    </r>
  </si>
  <si>
    <r>
      <t xml:space="preserve"> </t>
    </r>
    <r>
      <rPr>
        <sz val="12"/>
        <rFont val="華康粗明體"/>
        <family val="3"/>
      </rPr>
      <t>健康照護基金</t>
    </r>
  </si>
  <si>
    <r>
      <t xml:space="preserve"> </t>
    </r>
    <r>
      <rPr>
        <sz val="12"/>
        <rFont val="華康粗明體"/>
        <family val="3"/>
      </rPr>
      <t>環境保護基金</t>
    </r>
  </si>
  <si>
    <r>
      <t xml:space="preserve"> </t>
    </r>
    <r>
      <rPr>
        <sz val="12"/>
        <rFont val="華康粗明體"/>
        <family val="3"/>
      </rPr>
      <t>中華發展基金</t>
    </r>
  </si>
  <si>
    <r>
      <t xml:space="preserve"> </t>
    </r>
    <r>
      <rPr>
        <sz val="12"/>
        <rFont val="華康粗明體"/>
        <family val="3"/>
      </rPr>
      <t>有線廣播電視事業發展基金</t>
    </r>
  </si>
  <si>
    <r>
      <t xml:space="preserve"> </t>
    </r>
    <r>
      <rPr>
        <sz val="12"/>
        <rFont val="華康粗明體"/>
        <family val="3"/>
      </rPr>
      <t>金融監督管理基金</t>
    </r>
  </si>
  <si>
    <r>
      <t xml:space="preserve"> </t>
    </r>
    <r>
      <rPr>
        <sz val="12"/>
        <rFont val="華康粗明體"/>
        <family val="3"/>
      </rPr>
      <t>行政院金融重建基金</t>
    </r>
  </si>
  <si>
    <t>資本計畫基金：</t>
  </si>
  <si>
    <r>
      <t xml:space="preserve"> </t>
    </r>
    <r>
      <rPr>
        <sz val="12"/>
        <rFont val="華康粗明體"/>
        <family val="3"/>
      </rPr>
      <t>國軍老舊營舍改建基金</t>
    </r>
  </si>
  <si>
    <t>合         計</t>
  </si>
  <si>
    <r>
      <t>註：</t>
    </r>
    <r>
      <rPr>
        <b/>
        <sz val="12"/>
        <rFont val="Times New Roman"/>
        <family val="1"/>
      </rPr>
      <t>1.</t>
    </r>
    <r>
      <rPr>
        <b/>
        <sz val="12"/>
        <rFont val="華康特粗明體"/>
        <family val="3"/>
      </rPr>
      <t>以前年度保留數包含以前年度報准先行辦理，於本年度或以後年度補辦預算之覈實結轉數。
　　</t>
    </r>
    <r>
      <rPr>
        <b/>
        <sz val="12"/>
        <rFont val="Times New Roman"/>
        <family val="1"/>
      </rPr>
      <t>2.</t>
    </r>
    <r>
      <rPr>
        <b/>
        <sz val="12"/>
        <rFont val="華康特粗明體"/>
        <family val="3"/>
      </rPr>
      <t>奉准先行辦理補辦預算數包括本年度報准先行辦理，補辦以後年度預算數；及已編列次年度預算案，報准於本年度墊款辦
     理數。
　　</t>
    </r>
    <r>
      <rPr>
        <b/>
        <sz val="12"/>
        <rFont val="Times New Roman"/>
        <family val="1"/>
      </rPr>
      <t>3.</t>
    </r>
    <r>
      <rPr>
        <b/>
        <sz val="12"/>
        <rFont val="華康特粗明體"/>
        <family val="3"/>
      </rPr>
      <t>表內本年度預算數與</t>
    </r>
    <r>
      <rPr>
        <b/>
        <sz val="12"/>
        <rFont val="Times New Roman"/>
        <family val="1"/>
      </rPr>
      <t>95</t>
    </r>
    <r>
      <rPr>
        <b/>
        <sz val="12"/>
        <rFont val="華康特粗明體"/>
        <family val="3"/>
      </rPr>
      <t>年度法定預算數所列數不一致，係扣除於上年度決算先行辦理數。</t>
    </r>
    <r>
      <rPr>
        <b/>
        <sz val="12"/>
        <rFont val="Times New Roman"/>
        <family val="1"/>
      </rPr>
      <t xml:space="preserve">       
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</si>
</sst>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&quot;–&quot;* #,##0.00_);_(* &quot;&quot;_);_(@_)"/>
    <numFmt numFmtId="188" formatCode="_(&quot; +&quot;* #,##0.00_);_(&quot; –&quot;* #,##0.00_);_(* &quot;&quot;_);_(@_)"/>
  </numFmts>
  <fonts count="3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9"/>
      <name val="Times New Roman"/>
      <family val="1"/>
    </font>
    <font>
      <b/>
      <sz val="25"/>
      <name val="華康粗明體"/>
      <family val="3"/>
    </font>
    <font>
      <sz val="11"/>
      <color indexed="17"/>
      <name val="Times New Roman"/>
      <family val="1"/>
    </font>
    <font>
      <b/>
      <sz val="12"/>
      <name val="Times New Roman"/>
      <family val="1"/>
    </font>
    <font>
      <b/>
      <sz val="22"/>
      <name val="華康粗明體"/>
      <family val="3"/>
    </font>
    <font>
      <b/>
      <sz val="16"/>
      <name val="華康粗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9"/>
      <name val="華康中明體"/>
      <family val="3"/>
    </font>
    <font>
      <b/>
      <sz val="14"/>
      <name val="華康中明體"/>
      <family val="3"/>
    </font>
    <font>
      <b/>
      <sz val="12"/>
      <name val="華康粗明體"/>
      <family val="3"/>
    </font>
    <font>
      <b/>
      <sz val="14"/>
      <name val="細明體"/>
      <family val="3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華康粗明體"/>
      <family val="3"/>
    </font>
    <font>
      <sz val="10"/>
      <name val="Times New Roman"/>
      <family val="1"/>
    </font>
    <font>
      <sz val="11"/>
      <name val="華康粗明體"/>
      <family val="3"/>
    </font>
    <font>
      <sz val="9"/>
      <name val="新細明體"/>
      <family val="1"/>
    </font>
    <font>
      <b/>
      <sz val="14"/>
      <name val="華康特粗明體"/>
      <family val="3"/>
    </font>
    <font>
      <b/>
      <sz val="12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0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1" fillId="0" borderId="0" xfId="21" applyFont="1" applyAlignment="1" applyProtection="1">
      <alignment vertical="center"/>
      <protection/>
    </xf>
    <xf numFmtId="0" fontId="5" fillId="0" borderId="0" xfId="21" applyFont="1" applyBorder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12" fillId="0" borderId="0" xfId="21" applyFont="1" applyAlignment="1" applyProtection="1">
      <alignment horizontal="center" vertical="center"/>
      <protection/>
    </xf>
    <xf numFmtId="0" fontId="14" fillId="0" borderId="0" xfId="21" applyFont="1" applyAlignment="1" applyProtection="1">
      <alignment vertical="center"/>
      <protection/>
    </xf>
    <xf numFmtId="177" fontId="15" fillId="0" borderId="0" xfId="24" applyFont="1" applyAlignment="1" applyProtection="1">
      <alignment horizontal="center" vertical="center"/>
      <protection/>
    </xf>
    <xf numFmtId="0" fontId="0" fillId="0" borderId="0" xfId="21" applyFont="1" applyAlignment="1" applyProtection="1">
      <alignment vertical="center"/>
      <protection/>
    </xf>
    <xf numFmtId="0" fontId="17" fillId="0" borderId="0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horizontal="center" vertical="center"/>
      <protection/>
    </xf>
    <xf numFmtId="0" fontId="19" fillId="0" borderId="0" xfId="21" applyFont="1" applyAlignment="1" applyProtection="1">
      <alignment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18" fillId="0" borderId="2" xfId="21" applyFont="1" applyBorder="1" applyAlignment="1" applyProtection="1">
      <alignment horizontal="center" vertical="center"/>
      <protection/>
    </xf>
    <xf numFmtId="0" fontId="18" fillId="0" borderId="3" xfId="21" applyFont="1" applyBorder="1" applyAlignment="1" applyProtection="1">
      <alignment horizontal="centerContinuous"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" vertical="center" wrapText="1"/>
      <protection/>
    </xf>
    <xf numFmtId="0" fontId="21" fillId="0" borderId="4" xfId="21" applyFont="1" applyBorder="1" applyAlignment="1" applyProtection="1">
      <alignment horizontal="center" vertical="center" wrapText="1"/>
      <protection/>
    </xf>
    <xf numFmtId="0" fontId="22" fillId="0" borderId="5" xfId="21" applyFont="1" applyBorder="1" applyAlignment="1" applyProtection="1">
      <alignment horizontal="center" vertical="center" wrapText="1"/>
      <protection/>
    </xf>
    <xf numFmtId="0" fontId="18" fillId="0" borderId="0" xfId="21" applyFont="1" applyBorder="1" applyAlignment="1" applyProtection="1">
      <alignment vertical="center"/>
      <protection/>
    </xf>
    <xf numFmtId="0" fontId="21" fillId="0" borderId="0" xfId="21" applyFont="1" applyBorder="1" applyAlignment="1" applyProtection="1">
      <alignment vertical="center"/>
      <protection/>
    </xf>
    <xf numFmtId="0" fontId="18" fillId="0" borderId="6" xfId="21" applyFont="1" applyBorder="1" applyAlignment="1" applyProtection="1">
      <alignment horizontal="center" vertical="center"/>
      <protection/>
    </xf>
    <xf numFmtId="0" fontId="18" fillId="0" borderId="7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center" vertical="center" wrapText="1"/>
      <protection/>
    </xf>
    <xf numFmtId="0" fontId="21" fillId="0" borderId="1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center" vertical="center"/>
      <protection/>
    </xf>
    <xf numFmtId="0" fontId="23" fillId="0" borderId="8" xfId="19" applyFont="1" applyBorder="1" applyAlignment="1" applyProtection="1">
      <alignment vertical="center" wrapText="1"/>
      <protection/>
    </xf>
    <xf numFmtId="0" fontId="5" fillId="0" borderId="8" xfId="19" applyFont="1" applyBorder="1" applyAlignment="1" applyProtection="1">
      <alignment vertical="center" wrapText="1"/>
      <protection/>
    </xf>
    <xf numFmtId="0" fontId="23" fillId="0" borderId="9" xfId="19" applyFont="1" applyBorder="1" applyAlignment="1" applyProtection="1">
      <alignment vertical="center" wrapText="1"/>
      <protection/>
    </xf>
    <xf numFmtId="0" fontId="18" fillId="0" borderId="10" xfId="19" applyFont="1" applyBorder="1" applyAlignment="1" applyProtection="1">
      <alignment vertical="center" wrapText="1"/>
      <protection/>
    </xf>
    <xf numFmtId="187" fontId="24" fillId="2" borderId="10" xfId="26" applyNumberFormat="1" applyFont="1" applyFill="1" applyBorder="1" applyAlignment="1" applyProtection="1" quotePrefix="1">
      <alignment horizontal="right" vertical="center"/>
      <protection/>
    </xf>
    <xf numFmtId="188" fontId="24" fillId="0" borderId="11" xfId="20" applyNumberFormat="1" applyFont="1" applyBorder="1" applyAlignment="1" applyProtection="1">
      <alignment horizontal="right" vertical="center"/>
      <protection/>
    </xf>
    <xf numFmtId="187" fontId="24" fillId="2" borderId="0" xfId="26" applyNumberFormat="1" applyFont="1" applyFill="1" applyBorder="1" applyAlignment="1" applyProtection="1" quotePrefix="1">
      <alignment horizontal="right" vertical="center"/>
      <protection/>
    </xf>
    <xf numFmtId="0" fontId="21" fillId="0" borderId="0" xfId="21" applyFont="1" applyBorder="1" applyAlignment="1" applyProtection="1">
      <alignment horizontal="right" vertical="center"/>
      <protection/>
    </xf>
    <xf numFmtId="0" fontId="25" fillId="0" borderId="10" xfId="19" applyFont="1" applyBorder="1" applyAlignment="1" applyProtection="1">
      <alignment vertical="center" wrapText="1"/>
      <protection/>
    </xf>
    <xf numFmtId="187" fontId="26" fillId="2" borderId="10" xfId="26" applyNumberFormat="1" applyFont="1" applyFill="1" applyBorder="1" applyAlignment="1" applyProtection="1" quotePrefix="1">
      <alignment horizontal="right" vertical="center"/>
      <protection locked="0"/>
    </xf>
    <xf numFmtId="187" fontId="26" fillId="0" borderId="10" xfId="26" applyNumberFormat="1" applyFont="1" applyBorder="1" applyAlignment="1" applyProtection="1" quotePrefix="1">
      <alignment horizontal="right" vertical="center"/>
      <protection/>
    </xf>
    <xf numFmtId="188" fontId="26" fillId="0" borderId="11" xfId="20" applyNumberFormat="1" applyFont="1" applyBorder="1" applyAlignment="1" applyProtection="1">
      <alignment horizontal="right" vertical="center"/>
      <protection/>
    </xf>
    <xf numFmtId="187" fontId="26" fillId="2" borderId="0" xfId="26" applyNumberFormat="1" applyFont="1" applyFill="1" applyBorder="1" applyAlignment="1" applyProtection="1" quotePrefix="1">
      <alignment horizontal="right" vertical="center"/>
      <protection locked="0"/>
    </xf>
    <xf numFmtId="0" fontId="5" fillId="0" borderId="0" xfId="21" applyFont="1" applyAlignment="1" applyProtection="1">
      <alignment horizontal="right" vertical="center"/>
      <protection/>
    </xf>
    <xf numFmtId="187" fontId="24" fillId="0" borderId="10" xfId="26" applyNumberFormat="1" applyFont="1" applyBorder="1" applyAlignment="1" applyProtection="1" quotePrefix="1">
      <alignment horizontal="right" vertical="center"/>
      <protection/>
    </xf>
    <xf numFmtId="187" fontId="24" fillId="0" borderId="0" xfId="26" applyNumberFormat="1" applyFont="1" applyBorder="1" applyAlignment="1" applyProtection="1" quotePrefix="1">
      <alignment horizontal="right" vertical="center"/>
      <protection/>
    </xf>
    <xf numFmtId="0" fontId="27" fillId="0" borderId="10" xfId="19" applyFont="1" applyBorder="1" applyAlignment="1" applyProtection="1">
      <alignment vertical="center" wrapText="1"/>
      <protection/>
    </xf>
    <xf numFmtId="187" fontId="26" fillId="2" borderId="10" xfId="26" applyNumberFormat="1" applyFont="1" applyFill="1" applyBorder="1" applyAlignment="1" applyProtection="1" quotePrefix="1">
      <alignment horizontal="right" vertical="center"/>
      <protection/>
    </xf>
    <xf numFmtId="187" fontId="26" fillId="0" borderId="10" xfId="25" applyNumberFormat="1" applyFont="1" applyBorder="1" applyAlignment="1" applyProtection="1" quotePrefix="1">
      <alignment horizontal="right" vertical="center"/>
      <protection/>
    </xf>
    <xf numFmtId="187" fontId="26" fillId="2" borderId="0" xfId="26" applyNumberFormat="1" applyFont="1" applyFill="1" applyBorder="1" applyAlignment="1" applyProtection="1" quotePrefix="1">
      <alignment horizontal="right" vertical="center"/>
      <protection/>
    </xf>
    <xf numFmtId="0" fontId="1" fillId="0" borderId="10" xfId="19" applyFont="1" applyBorder="1" applyAlignment="1" applyProtection="1">
      <alignment vertical="center" wrapText="1"/>
      <protection/>
    </xf>
    <xf numFmtId="0" fontId="29" fillId="2" borderId="12" xfId="21" applyFont="1" applyFill="1" applyBorder="1" applyAlignment="1" applyProtection="1">
      <alignment horizontal="center" vertical="center"/>
      <protection/>
    </xf>
    <xf numFmtId="187" fontId="24" fillId="0" borderId="12" xfId="21" applyNumberFormat="1" applyFont="1" applyBorder="1" applyAlignment="1" applyProtection="1" quotePrefix="1">
      <alignment horizontal="right" vertical="center"/>
      <protection/>
    </xf>
    <xf numFmtId="187" fontId="24" fillId="0" borderId="13" xfId="21" applyNumberFormat="1" applyFont="1" applyBorder="1" applyAlignment="1" applyProtection="1" quotePrefix="1">
      <alignment horizontal="right" vertical="center"/>
      <protection/>
    </xf>
    <xf numFmtId="0" fontId="5" fillId="0" borderId="0" xfId="21" applyFont="1" applyBorder="1" applyAlignment="1" applyProtection="1">
      <alignment horizontal="right" vertical="center"/>
      <protection/>
    </xf>
    <xf numFmtId="0" fontId="5" fillId="0" borderId="14" xfId="21" applyFont="1" applyBorder="1" applyAlignment="1" applyProtection="1">
      <alignment vertical="center"/>
      <protection/>
    </xf>
    <xf numFmtId="0" fontId="30" fillId="0" borderId="3" xfId="21" applyFont="1" applyBorder="1" applyAlignment="1" applyProtection="1">
      <alignment horizontal="left" vertical="center" wrapText="1"/>
      <protection/>
    </xf>
    <xf numFmtId="0" fontId="14" fillId="0" borderId="3" xfId="21" applyFont="1" applyBorder="1" applyAlignment="1" applyProtection="1">
      <alignment horizontal="left" vertical="center" wrapText="1"/>
      <protection/>
    </xf>
    <xf numFmtId="0" fontId="0" fillId="0" borderId="0" xfId="19" applyAlignment="1">
      <alignment vertical="center"/>
      <protection/>
    </xf>
    <xf numFmtId="0" fontId="0" fillId="0" borderId="0" xfId="19">
      <alignment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5" xfId="19"/>
    <cellStyle name="一般_現金流量綜計表(政事)" xfId="20"/>
    <cellStyle name="一般_資本支出" xfId="21"/>
    <cellStyle name="Comma" xfId="22"/>
    <cellStyle name="Comma [0]" xfId="23"/>
    <cellStyle name="千分位[0]_資本支出" xfId="24"/>
    <cellStyle name="千分位_R05" xfId="25"/>
    <cellStyle name="千分位_資本支出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7770;&#31639;\&#25919;&#20107;&#22522;&#37329;\&#29305;&#21029;&#20837;&#22522;&#37329;\&#21443;&#32771;&#34920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7770;&#31639;\&#25919;&#20107;&#22522;&#37329;\&#29305;&#21029;&#20837;&#22522;&#37329;\&#21443;&#32771;&#34920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35"/>
  <sheetViews>
    <sheetView tabSelected="1" view="pageBreakPreview" zoomScale="75" zoomScaleNormal="75" zoomScaleSheetLayoutView="75" workbookViewId="0" topLeftCell="A25">
      <selection activeCell="C30" sqref="C30"/>
    </sheetView>
  </sheetViews>
  <sheetFormatPr defaultColWidth="9.00390625" defaultRowHeight="16.5"/>
  <cols>
    <col min="1" max="1" width="28.375" style="56" customWidth="1"/>
    <col min="2" max="4" width="13.625" style="57" customWidth="1"/>
    <col min="5" max="5" width="14.125" style="57" customWidth="1"/>
    <col min="6" max="6" width="13.625" style="57" customWidth="1"/>
    <col min="7" max="7" width="14.125" style="57" customWidth="1"/>
    <col min="8" max="8" width="13.625" style="57" customWidth="1"/>
    <col min="9" max="16384" width="9.00390625" style="57" customWidth="1"/>
  </cols>
  <sheetData>
    <row r="1" spans="1:8" s="6" customFormat="1" ht="34.5" customHeight="1">
      <c r="A1" s="1"/>
      <c r="B1" s="2"/>
      <c r="C1" s="2"/>
      <c r="D1" s="3"/>
      <c r="E1" s="3"/>
      <c r="F1" s="4"/>
      <c r="G1" s="4"/>
      <c r="H1" s="5"/>
    </row>
    <row r="2" spans="1:8" s="8" customFormat="1" ht="36" customHeight="1">
      <c r="A2" s="7" t="s">
        <v>0</v>
      </c>
      <c r="B2" s="7"/>
      <c r="C2" s="7"/>
      <c r="D2" s="7"/>
      <c r="E2" s="7"/>
      <c r="F2" s="7"/>
      <c r="G2" s="7"/>
      <c r="H2" s="7"/>
    </row>
    <row r="3" spans="1:8" s="10" customFormat="1" ht="30" customHeight="1">
      <c r="A3" s="9"/>
      <c r="B3" s="9"/>
      <c r="C3" s="9"/>
      <c r="D3" s="9"/>
      <c r="E3" s="9"/>
      <c r="F3" s="9"/>
      <c r="G3" s="9"/>
      <c r="H3" s="9"/>
    </row>
    <row r="4" spans="1:8" s="10" customFormat="1" ht="26.25" customHeight="1" thickBot="1">
      <c r="A4" s="11" t="s">
        <v>1</v>
      </c>
      <c r="B4" s="12"/>
      <c r="C4" s="12"/>
      <c r="D4" s="12"/>
      <c r="E4" s="12"/>
      <c r="F4" s="12"/>
      <c r="G4" s="13"/>
      <c r="H4" s="14" t="s">
        <v>2</v>
      </c>
    </row>
    <row r="5" spans="1:9" s="22" customFormat="1" ht="35.25" customHeight="1">
      <c r="A5" s="15" t="s">
        <v>3</v>
      </c>
      <c r="B5" s="16" t="s">
        <v>4</v>
      </c>
      <c r="C5" s="16"/>
      <c r="D5" s="16"/>
      <c r="E5" s="17"/>
      <c r="F5" s="18" t="s">
        <v>5</v>
      </c>
      <c r="G5" s="19" t="s">
        <v>6</v>
      </c>
      <c r="H5" s="20" t="s">
        <v>7</v>
      </c>
      <c r="I5" s="21"/>
    </row>
    <row r="6" spans="1:9" s="22" customFormat="1" ht="47.25" customHeight="1">
      <c r="A6" s="23"/>
      <c r="B6" s="24" t="s">
        <v>8</v>
      </c>
      <c r="C6" s="25" t="s">
        <v>9</v>
      </c>
      <c r="D6" s="26" t="s">
        <v>10</v>
      </c>
      <c r="E6" s="27" t="s">
        <v>11</v>
      </c>
      <c r="F6" s="28"/>
      <c r="G6" s="29"/>
      <c r="H6" s="30"/>
      <c r="I6" s="21"/>
    </row>
    <row r="7" spans="1:9" s="22" customFormat="1" ht="35.25" customHeight="1">
      <c r="A7" s="31" t="s">
        <v>12</v>
      </c>
      <c r="B7" s="32">
        <f aca="true" t="shared" si="0" ref="B7:H7">SUM(B8)</f>
        <v>0</v>
      </c>
      <c r="C7" s="32">
        <f t="shared" si="0"/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3">
        <f t="shared" si="0"/>
        <v>0</v>
      </c>
      <c r="H7" s="34">
        <f t="shared" si="0"/>
        <v>0</v>
      </c>
      <c r="I7" s="35"/>
    </row>
    <row r="8" spans="1:9" s="6" customFormat="1" ht="25.5" customHeight="1">
      <c r="A8" s="36" t="s">
        <v>13</v>
      </c>
      <c r="B8" s="37"/>
      <c r="C8" s="37"/>
      <c r="D8" s="37"/>
      <c r="E8" s="38">
        <f>SUM(B8:D8)</f>
        <v>0</v>
      </c>
      <c r="F8" s="37"/>
      <c r="G8" s="39">
        <f>F8-E8</f>
        <v>0</v>
      </c>
      <c r="H8" s="40"/>
      <c r="I8" s="41"/>
    </row>
    <row r="9" spans="1:9" s="6" customFormat="1" ht="35.25" customHeight="1">
      <c r="A9" s="31" t="s">
        <v>14</v>
      </c>
      <c r="B9" s="42">
        <f aca="true" t="shared" si="1" ref="B9:H9">SUM(B10:B27)</f>
        <v>222055902</v>
      </c>
      <c r="C9" s="42">
        <f t="shared" si="1"/>
        <v>588013000</v>
      </c>
      <c r="D9" s="42">
        <f t="shared" si="1"/>
        <v>76045000</v>
      </c>
      <c r="E9" s="42">
        <f t="shared" si="1"/>
        <v>886113902</v>
      </c>
      <c r="F9" s="42">
        <f t="shared" si="1"/>
        <v>427258458</v>
      </c>
      <c r="G9" s="33">
        <f t="shared" si="1"/>
        <v>-458855444</v>
      </c>
      <c r="H9" s="43">
        <f t="shared" si="1"/>
        <v>338168259</v>
      </c>
      <c r="I9" s="41"/>
    </row>
    <row r="10" spans="1:9" s="6" customFormat="1" ht="27.75" customHeight="1">
      <c r="A10" s="44" t="s">
        <v>15</v>
      </c>
      <c r="B10" s="37"/>
      <c r="C10" s="37"/>
      <c r="D10" s="37"/>
      <c r="E10" s="38">
        <f aca="true" t="shared" si="2" ref="E10:E27">SUM(B10:D10)</f>
        <v>0</v>
      </c>
      <c r="F10" s="37"/>
      <c r="G10" s="39">
        <f aca="true" t="shared" si="3" ref="G10:G27">F10-E10</f>
        <v>0</v>
      </c>
      <c r="H10" s="40"/>
      <c r="I10" s="41"/>
    </row>
    <row r="11" spans="1:9" s="6" customFormat="1" ht="27.75" customHeight="1">
      <c r="A11" s="36" t="s">
        <v>16</v>
      </c>
      <c r="B11" s="37"/>
      <c r="C11" s="37"/>
      <c r="D11" s="37"/>
      <c r="E11" s="38">
        <f t="shared" si="2"/>
        <v>0</v>
      </c>
      <c r="F11" s="37"/>
      <c r="G11" s="39">
        <f t="shared" si="3"/>
        <v>0</v>
      </c>
      <c r="H11" s="40"/>
      <c r="I11" s="41"/>
    </row>
    <row r="12" spans="1:9" s="6" customFormat="1" ht="27.75" customHeight="1">
      <c r="A12" s="36" t="s">
        <v>17</v>
      </c>
      <c r="B12" s="37"/>
      <c r="C12" s="37"/>
      <c r="D12" s="37"/>
      <c r="E12" s="38">
        <f t="shared" si="2"/>
        <v>0</v>
      </c>
      <c r="F12" s="37"/>
      <c r="G12" s="39">
        <f t="shared" si="3"/>
        <v>0</v>
      </c>
      <c r="H12" s="40"/>
      <c r="I12" s="41"/>
    </row>
    <row r="13" spans="1:9" s="6" customFormat="1" ht="27.75" customHeight="1">
      <c r="A13" s="36" t="s">
        <v>18</v>
      </c>
      <c r="B13" s="37">
        <v>2839000</v>
      </c>
      <c r="C13" s="37">
        <v>53272000</v>
      </c>
      <c r="D13" s="37"/>
      <c r="E13" s="38">
        <f t="shared" si="2"/>
        <v>56111000</v>
      </c>
      <c r="F13" s="37">
        <v>24714985</v>
      </c>
      <c r="G13" s="39">
        <f t="shared" si="3"/>
        <v>-31396015</v>
      </c>
      <c r="H13" s="40">
        <v>7871000</v>
      </c>
      <c r="I13" s="41"/>
    </row>
    <row r="14" spans="1:9" s="6" customFormat="1" ht="27.75" customHeight="1">
      <c r="A14" s="36" t="s">
        <v>19</v>
      </c>
      <c r="B14" s="37"/>
      <c r="C14" s="37"/>
      <c r="D14" s="37"/>
      <c r="E14" s="38">
        <f t="shared" si="2"/>
        <v>0</v>
      </c>
      <c r="F14" s="37"/>
      <c r="G14" s="39">
        <f t="shared" si="3"/>
        <v>0</v>
      </c>
      <c r="H14" s="40"/>
      <c r="I14" s="41"/>
    </row>
    <row r="15" spans="1:9" s="6" customFormat="1" ht="27.75" customHeight="1">
      <c r="A15" s="36" t="s">
        <v>20</v>
      </c>
      <c r="B15" s="37">
        <v>73598627</v>
      </c>
      <c r="C15" s="37">
        <v>15500000</v>
      </c>
      <c r="D15" s="37"/>
      <c r="E15" s="38">
        <f t="shared" si="2"/>
        <v>89098627</v>
      </c>
      <c r="F15" s="37">
        <v>401555</v>
      </c>
      <c r="G15" s="39">
        <f t="shared" si="3"/>
        <v>-88697072</v>
      </c>
      <c r="H15" s="40">
        <v>73598627</v>
      </c>
      <c r="I15" s="41"/>
    </row>
    <row r="16" spans="1:9" s="6" customFormat="1" ht="27.75" customHeight="1">
      <c r="A16" s="36" t="s">
        <v>21</v>
      </c>
      <c r="B16" s="37"/>
      <c r="C16" s="37">
        <v>29051000</v>
      </c>
      <c r="D16" s="37">
        <v>1303000</v>
      </c>
      <c r="E16" s="38">
        <f t="shared" si="2"/>
        <v>30354000</v>
      </c>
      <c r="F16" s="37">
        <v>24172339</v>
      </c>
      <c r="G16" s="39">
        <f t="shared" si="3"/>
        <v>-6181661</v>
      </c>
      <c r="H16" s="40">
        <v>5314476</v>
      </c>
      <c r="I16" s="41"/>
    </row>
    <row r="17" spans="1:9" s="6" customFormat="1" ht="27.75" customHeight="1">
      <c r="A17" s="36" t="s">
        <v>22</v>
      </c>
      <c r="B17" s="37">
        <v>52027500</v>
      </c>
      <c r="C17" s="37">
        <v>88463000</v>
      </c>
      <c r="D17" s="37"/>
      <c r="E17" s="38">
        <f t="shared" si="2"/>
        <v>140490500</v>
      </c>
      <c r="F17" s="37">
        <v>55708301</v>
      </c>
      <c r="G17" s="39">
        <f t="shared" si="3"/>
        <v>-84782199</v>
      </c>
      <c r="H17" s="40">
        <v>65115500</v>
      </c>
      <c r="I17" s="41"/>
    </row>
    <row r="18" spans="1:9" s="6" customFormat="1" ht="27.75" customHeight="1">
      <c r="A18" s="36" t="s">
        <v>23</v>
      </c>
      <c r="B18" s="37"/>
      <c r="C18" s="37">
        <v>3000000</v>
      </c>
      <c r="D18" s="37"/>
      <c r="E18" s="38">
        <f t="shared" si="2"/>
        <v>3000000</v>
      </c>
      <c r="F18" s="37">
        <v>2485000</v>
      </c>
      <c r="G18" s="39">
        <f t="shared" si="3"/>
        <v>-515000</v>
      </c>
      <c r="H18" s="40"/>
      <c r="I18" s="41"/>
    </row>
    <row r="19" spans="1:9" s="6" customFormat="1" ht="27.75" customHeight="1">
      <c r="A19" s="36" t="s">
        <v>24</v>
      </c>
      <c r="B19" s="37"/>
      <c r="C19" s="37">
        <v>18440000</v>
      </c>
      <c r="D19" s="37"/>
      <c r="E19" s="38">
        <f t="shared" si="2"/>
        <v>18440000</v>
      </c>
      <c r="F19" s="37">
        <v>14981032</v>
      </c>
      <c r="G19" s="39">
        <f t="shared" si="3"/>
        <v>-3458968</v>
      </c>
      <c r="H19" s="40">
        <v>2613500</v>
      </c>
      <c r="I19" s="41"/>
    </row>
    <row r="20" spans="1:9" s="6" customFormat="1" ht="27.75" customHeight="1">
      <c r="A20" s="36" t="s">
        <v>25</v>
      </c>
      <c r="B20" s="37">
        <v>76829819</v>
      </c>
      <c r="C20" s="37">
        <v>288570000</v>
      </c>
      <c r="D20" s="37">
        <v>74277000</v>
      </c>
      <c r="E20" s="38">
        <f t="shared" si="2"/>
        <v>439676819</v>
      </c>
      <c r="F20" s="37">
        <v>199304608</v>
      </c>
      <c r="G20" s="39">
        <f t="shared" si="3"/>
        <v>-240372211</v>
      </c>
      <c r="H20" s="40">
        <v>182560088</v>
      </c>
      <c r="I20" s="41"/>
    </row>
    <row r="21" spans="1:9" s="6" customFormat="1" ht="27.75" customHeight="1">
      <c r="A21" s="36" t="s">
        <v>26</v>
      </c>
      <c r="B21" s="37"/>
      <c r="C21" s="37">
        <v>61295000</v>
      </c>
      <c r="D21" s="37">
        <v>465000</v>
      </c>
      <c r="E21" s="38">
        <f t="shared" si="2"/>
        <v>61760000</v>
      </c>
      <c r="F21" s="37">
        <v>61142054</v>
      </c>
      <c r="G21" s="39">
        <f t="shared" si="3"/>
        <v>-617946</v>
      </c>
      <c r="H21" s="40"/>
      <c r="I21" s="41"/>
    </row>
    <row r="22" spans="1:9" s="6" customFormat="1" ht="27.75" customHeight="1">
      <c r="A22" s="36" t="s">
        <v>27</v>
      </c>
      <c r="B22" s="37"/>
      <c r="C22" s="37"/>
      <c r="D22" s="37"/>
      <c r="E22" s="38">
        <f t="shared" si="2"/>
        <v>0</v>
      </c>
      <c r="F22" s="37"/>
      <c r="G22" s="39">
        <f t="shared" si="3"/>
        <v>0</v>
      </c>
      <c r="H22" s="40"/>
      <c r="I22" s="41"/>
    </row>
    <row r="23" spans="1:9" s="6" customFormat="1" ht="27.75" customHeight="1">
      <c r="A23" s="36" t="s">
        <v>28</v>
      </c>
      <c r="B23" s="37"/>
      <c r="C23" s="37">
        <v>8845000</v>
      </c>
      <c r="D23" s="37"/>
      <c r="E23" s="38">
        <f t="shared" si="2"/>
        <v>8845000</v>
      </c>
      <c r="F23" s="37">
        <v>8526655</v>
      </c>
      <c r="G23" s="39">
        <f t="shared" si="3"/>
        <v>-318345</v>
      </c>
      <c r="H23" s="40"/>
      <c r="I23" s="41"/>
    </row>
    <row r="24" spans="1:9" s="6" customFormat="1" ht="27.75" customHeight="1">
      <c r="A24" s="36" t="s">
        <v>29</v>
      </c>
      <c r="B24" s="37"/>
      <c r="C24" s="37"/>
      <c r="D24" s="37"/>
      <c r="E24" s="38">
        <f t="shared" si="2"/>
        <v>0</v>
      </c>
      <c r="F24" s="37"/>
      <c r="G24" s="39">
        <f t="shared" si="3"/>
        <v>0</v>
      </c>
      <c r="H24" s="40"/>
      <c r="I24" s="41"/>
    </row>
    <row r="25" spans="1:9" s="6" customFormat="1" ht="27.75" customHeight="1">
      <c r="A25" s="36" t="s">
        <v>30</v>
      </c>
      <c r="B25" s="37"/>
      <c r="C25" s="37"/>
      <c r="D25" s="37"/>
      <c r="E25" s="38">
        <f t="shared" si="2"/>
        <v>0</v>
      </c>
      <c r="F25" s="37"/>
      <c r="G25" s="39">
        <f t="shared" si="3"/>
        <v>0</v>
      </c>
      <c r="H25" s="40"/>
      <c r="I25" s="41"/>
    </row>
    <row r="26" spans="1:9" s="6" customFormat="1" ht="27.75" customHeight="1">
      <c r="A26" s="36" t="s">
        <v>31</v>
      </c>
      <c r="B26" s="37">
        <v>16760956</v>
      </c>
      <c r="C26" s="37">
        <v>20647000</v>
      </c>
      <c r="D26" s="37"/>
      <c r="E26" s="38">
        <f t="shared" si="2"/>
        <v>37407956</v>
      </c>
      <c r="F26" s="37">
        <v>34932812</v>
      </c>
      <c r="G26" s="39">
        <f t="shared" si="3"/>
        <v>-2475144</v>
      </c>
      <c r="H26" s="40">
        <v>1095068</v>
      </c>
      <c r="I26" s="41"/>
    </row>
    <row r="27" spans="1:9" s="6" customFormat="1" ht="27.75" customHeight="1">
      <c r="A27" s="36" t="s">
        <v>32</v>
      </c>
      <c r="B27" s="37"/>
      <c r="C27" s="37">
        <v>930000</v>
      </c>
      <c r="D27" s="37"/>
      <c r="E27" s="38">
        <f t="shared" si="2"/>
        <v>930000</v>
      </c>
      <c r="F27" s="37">
        <v>889117</v>
      </c>
      <c r="G27" s="39">
        <f t="shared" si="3"/>
        <v>-40883</v>
      </c>
      <c r="H27" s="40"/>
      <c r="I27" s="41"/>
    </row>
    <row r="28" spans="1:9" s="6" customFormat="1" ht="36" customHeight="1">
      <c r="A28" s="31" t="s">
        <v>33</v>
      </c>
      <c r="B28" s="32">
        <f aca="true" t="shared" si="4" ref="B28:H28">SUM(B29)</f>
        <v>0</v>
      </c>
      <c r="C28" s="32">
        <f t="shared" si="4"/>
        <v>50000</v>
      </c>
      <c r="D28" s="32">
        <f t="shared" si="4"/>
        <v>0</v>
      </c>
      <c r="E28" s="32">
        <f t="shared" si="4"/>
        <v>50000</v>
      </c>
      <c r="F28" s="32">
        <f t="shared" si="4"/>
        <v>0</v>
      </c>
      <c r="G28" s="33">
        <f t="shared" si="4"/>
        <v>-50000</v>
      </c>
      <c r="H28" s="34">
        <f t="shared" si="4"/>
        <v>0</v>
      </c>
      <c r="I28" s="41"/>
    </row>
    <row r="29" spans="1:9" s="6" customFormat="1" ht="25.5" customHeight="1">
      <c r="A29" s="36" t="s">
        <v>34</v>
      </c>
      <c r="B29" s="37"/>
      <c r="C29" s="37">
        <v>50000</v>
      </c>
      <c r="D29" s="37"/>
      <c r="E29" s="38">
        <f>SUM(B29:D29)</f>
        <v>50000</v>
      </c>
      <c r="F29" s="37"/>
      <c r="G29" s="39">
        <f>F29-E29</f>
        <v>-50000</v>
      </c>
      <c r="H29" s="40"/>
      <c r="I29" s="41"/>
    </row>
    <row r="30" spans="1:9" s="6" customFormat="1" ht="25.5" customHeight="1">
      <c r="A30" s="36"/>
      <c r="B30" s="45"/>
      <c r="C30" s="38"/>
      <c r="D30" s="45"/>
      <c r="E30" s="38"/>
      <c r="F30" s="46"/>
      <c r="G30" s="39"/>
      <c r="H30" s="47"/>
      <c r="I30" s="41"/>
    </row>
    <row r="31" spans="1:9" s="6" customFormat="1" ht="25.5" customHeight="1">
      <c r="A31" s="36"/>
      <c r="B31" s="45"/>
      <c r="C31" s="38"/>
      <c r="D31" s="45"/>
      <c r="E31" s="38"/>
      <c r="F31" s="46"/>
      <c r="G31" s="39"/>
      <c r="H31" s="47"/>
      <c r="I31" s="41"/>
    </row>
    <row r="32" spans="1:9" s="6" customFormat="1" ht="25.5" customHeight="1">
      <c r="A32" s="36"/>
      <c r="B32" s="45"/>
      <c r="C32" s="38"/>
      <c r="D32" s="45"/>
      <c r="E32" s="38"/>
      <c r="F32" s="46"/>
      <c r="G32" s="39"/>
      <c r="H32" s="47"/>
      <c r="I32" s="41"/>
    </row>
    <row r="33" spans="1:9" s="6" customFormat="1" ht="25.5" customHeight="1">
      <c r="A33" s="48"/>
      <c r="B33" s="45"/>
      <c r="C33" s="38"/>
      <c r="D33" s="45"/>
      <c r="E33" s="38"/>
      <c r="F33" s="46"/>
      <c r="G33" s="39"/>
      <c r="H33" s="47"/>
      <c r="I33" s="41"/>
    </row>
    <row r="34" spans="1:9" s="53" customFormat="1" ht="40.5" customHeight="1" thickBot="1">
      <c r="A34" s="49" t="s">
        <v>35</v>
      </c>
      <c r="B34" s="50">
        <f aca="true" t="shared" si="5" ref="B34:H34">B28+B9+B7</f>
        <v>222055902</v>
      </c>
      <c r="C34" s="50">
        <f t="shared" si="5"/>
        <v>588063000</v>
      </c>
      <c r="D34" s="50">
        <f t="shared" si="5"/>
        <v>76045000</v>
      </c>
      <c r="E34" s="50">
        <f t="shared" si="5"/>
        <v>886163902</v>
      </c>
      <c r="F34" s="50">
        <f t="shared" si="5"/>
        <v>427258458</v>
      </c>
      <c r="G34" s="33">
        <f t="shared" si="5"/>
        <v>-458905444</v>
      </c>
      <c r="H34" s="51">
        <f t="shared" si="5"/>
        <v>338168259</v>
      </c>
      <c r="I34" s="52"/>
    </row>
    <row r="35" spans="1:8" s="6" customFormat="1" ht="88.5" customHeight="1">
      <c r="A35" s="54" t="s">
        <v>36</v>
      </c>
      <c r="B35" s="55"/>
      <c r="C35" s="55"/>
      <c r="D35" s="55"/>
      <c r="E35" s="55"/>
      <c r="F35" s="55"/>
      <c r="G35" s="55"/>
      <c r="H35" s="55"/>
    </row>
  </sheetData>
  <mergeCells count="8">
    <mergeCell ref="A35:H35"/>
    <mergeCell ref="A4:F4"/>
    <mergeCell ref="A2:H2"/>
    <mergeCell ref="A3:H3"/>
    <mergeCell ref="A5:A6"/>
    <mergeCell ref="F5:F6"/>
    <mergeCell ref="G5:G6"/>
    <mergeCell ref="H5:H6"/>
  </mergeCells>
  <printOptions horizontalCentered="1"/>
  <pageMargins left="0.4724409448818898" right="0.4724409448818898" top="0.4724409448818898" bottom="1.1811023622047245" header="0.2755905511811024" footer="0.1968503937007874"/>
  <pageSetup horizontalDpi="600" verticalDpi="600" orientation="portrait" pageOrder="overThenDown" paperSize="9" scale="67" r:id="rId1"/>
  <colBreaks count="1" manualBreakCount="1">
    <brk id="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2007-05-16T02:57:39Z</dcterms:created>
  <dcterms:modified xsi:type="dcterms:W3CDTF">2007-05-16T02:57:58Z</dcterms:modified>
  <cp:category/>
  <cp:version/>
  <cp:contentType/>
  <cp:contentStatus/>
</cp:coreProperties>
</file>