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745" activeTab="0"/>
  </bookViews>
  <sheets>
    <sheet name="TOTAL2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'TOTAL2'!$A$1:$AB$39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<sst xmlns="http://schemas.openxmlformats.org/spreadsheetml/2006/main" count="118" uniqueCount="49">
  <si>
    <t>(依主管機關別分列)</t>
  </si>
  <si>
    <t>單位:新臺幣元</t>
  </si>
  <si>
    <t>輔導委員會主管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</si>
  <si>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</si>
  <si>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</si>
  <si>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</si>
  <si>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</si>
  <si>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</si>
  <si>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</si>
  <si>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</si>
  <si>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</si>
  <si>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</si>
  <si>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</si>
  <si>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</si>
  <si>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</si>
  <si>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</si>
  <si>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</si>
  <si>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</si>
  <si>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</si>
  <si>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</si>
  <si>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</si>
  <si>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</si>
  <si>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</si>
  <si>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</si>
  <si>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餘絀撥補</t>
  </si>
  <si>
    <t>綜計表</t>
  </si>
  <si>
    <t>中華民國</t>
  </si>
  <si>
    <t>項             目</t>
  </si>
  <si>
    <t>行      政      院</t>
  </si>
  <si>
    <t>內      政      部</t>
  </si>
  <si>
    <t>國    防    部</t>
  </si>
  <si>
    <t>財      政      部</t>
  </si>
  <si>
    <t>教      育      部</t>
  </si>
  <si>
    <t>法    務    部</t>
  </si>
  <si>
    <t>經    濟    部</t>
  </si>
  <si>
    <t>交    通    部</t>
  </si>
  <si>
    <t>國軍退除役官兵</t>
  </si>
  <si>
    <t>國家科學委員會</t>
  </si>
  <si>
    <t>農 業 委 員 會</t>
  </si>
  <si>
    <t>衛    生    署</t>
  </si>
  <si>
    <t>人 事 行 政 局</t>
  </si>
  <si>
    <t>國立故宮博物院</t>
  </si>
  <si>
    <t>原住民族委員會</t>
  </si>
  <si>
    <r>
      <t>合</t>
    </r>
    <r>
      <rPr>
        <b/>
        <sz val="11"/>
        <rFont val="Times New Roman"/>
        <family val="1"/>
      </rPr>
      <t xml:space="preserve">                  </t>
    </r>
    <r>
      <rPr>
        <b/>
        <sz val="11"/>
        <rFont val="華康粗明體"/>
        <family val="3"/>
      </rPr>
      <t>計</t>
    </r>
  </si>
  <si>
    <t>主              管</t>
  </si>
  <si>
    <t>主          管</t>
  </si>
  <si>
    <t>主         管</t>
  </si>
  <si>
    <t>本期賸餘</t>
  </si>
  <si>
    <t>95年度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</si>
</sst>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* #,##0.00_);_(* \(#,##0.00\);_(* &quot;…&quot;??_);_(@_)"/>
    <numFmt numFmtId="201" formatCode="_(* #,##0.0_);_(* \(#,##0.0\);_(* &quot;-&quot;_);_(@_)"/>
    <numFmt numFmtId="202" formatCode="0."/>
    <numFmt numFmtId="203" formatCode="_(* #,##0.000_);_(&quot;–&quot;* #,##0.000_);_(* &quot;…&quot;_);_(@_)"/>
    <numFmt numFmtId="204" formatCode="_(* #,##0.0_);_(&quot;–&quot;* #,##0.0_);_(* &quot;…&quot;_);_(@_)"/>
    <numFmt numFmtId="205" formatCode="_(* #,##0_);_(&quot;–&quot;* #,##0_);_(* &quot;…&quot;_);_(@_)"/>
    <numFmt numFmtId="206" formatCode="#,##0_ "/>
    <numFmt numFmtId="207" formatCode="#,##0.00_);[Red]\(#,##0.00\)"/>
    <numFmt numFmtId="208" formatCode="#,##0.00_ "/>
    <numFmt numFmtId="209" formatCode="m&quot;月&quot;d&quot;日&quot;"/>
    <numFmt numFmtId="210" formatCode="_(* #,##0.0_);_(* \(#,##0.0\);_(* &quot;-&quot;??_);_(@_)"/>
    <numFmt numFmtId="211" formatCode="_(* #,##0_);_(* \(#,##0\);_(* &quot;-&quot;??_);_(@_)"/>
    <numFmt numFmtId="212" formatCode="0_ ;[Red]\-0\ "/>
    <numFmt numFmtId="213" formatCode="#,##0_ ;[Red]\-#,##0\ "/>
    <numFmt numFmtId="214" formatCode="0.0"/>
    <numFmt numFmtId="215" formatCode="_(&quot; +&quot;* #,##0.000_);_(&quot; –&quot;* #,##0.000_);_(* &quot;…&quot;_);_(@_)"/>
    <numFmt numFmtId="216" formatCode="_(&quot; +&quot;* #,##0.0_);_(&quot; –&quot;* #,##0.0_);_(* &quot;…&quot;_);_(@_)"/>
    <numFmt numFmtId="217" formatCode="_(&quot; +&quot;* #,##0_);_(&quot; –&quot;* #,##0_);_(* &quot;…&quot;_);_(@_)"/>
    <numFmt numFmtId="218" formatCode="0.00_);[Red]\(0.00\)"/>
    <numFmt numFmtId="219" formatCode="_(&quot;*&quot;\ #,##0.00_);_(&quot;*&quot;\ \(#,##0.00\);_(&quot;$&quot;* &quot; &quot;_);_(@_)"/>
    <numFmt numFmtId="220" formatCode="_(&quot;*&quot;\ #,##0_);_(&quot;*&quot;\ \(#,##0\);_(&quot;$&quot;* &quot; &quot;_);_(@_)"/>
    <numFmt numFmtId="221" formatCode="0.0000"/>
    <numFmt numFmtId="222" formatCode="#,##0.0000"/>
    <numFmt numFmtId="223" formatCode="0_ 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DBNum1][$-404]e&quot;年&quot;m&quot;月&quot;d&quot;日&quot;"/>
    <numFmt numFmtId="228" formatCode="#,###_ "/>
    <numFmt numFmtId="229" formatCode="#,##0.00_ ;[Red]\-#,##0.00\ "/>
    <numFmt numFmtId="230" formatCode="_(* #,##0.00_);_(&quot;－&quot;* #,##0.00_);_(* &quot;&quot;_);_(@_)"/>
    <numFmt numFmtId="231" formatCode="_(&quot; +&quot;* #,##0.00_);_(&quot;－&quot;* #,##0.00_);_(* &quot; &quot;_);_(@_)"/>
    <numFmt numFmtId="232" formatCode="_(* #,##0.00_);_(&quot;  &quot;* #,##0.00_);_(* &quot;&quot;_);_(@_)"/>
    <numFmt numFmtId="233" formatCode="_(* #,##0_);_(* #,##0_);_(* &quot;…&quot;_);_(@_)"/>
    <numFmt numFmtId="234" formatCode="_(* #,##0.0_);_(* #,##0.0_);_(* &quot;…&quot;_);_(@_)"/>
    <numFmt numFmtId="235" formatCode="_(* #,##0_);_(* #,##0_);_(* &quot;&quot;_);_(@_)"/>
    <numFmt numFmtId="236" formatCode="_(&quot; +&quot;* #,##0_);_(&quot;–&quot;* #,##0_);_(* &quot;…&quot;_);_(@_)"/>
    <numFmt numFmtId="237" formatCode="_(&quot; +&quot;* #,##0_);_(&quot;–&quot;* #,##0_);_(* &quot;&quot;_);_(@_)"/>
    <numFmt numFmtId="238" formatCode="_(&quot; +&quot;* #,##0_);_(&quot; –&quot;* #,##0_);_(* &quot;&quot;_);_(@_)"/>
    <numFmt numFmtId="239" formatCode="0.00_ 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10"/>
      <name val="華康粗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2"/>
      <name val="華康粗明體"/>
      <family val="3"/>
    </font>
    <font>
      <sz val="23"/>
      <name val="新細明體"/>
      <family val="1"/>
    </font>
    <font>
      <b/>
      <sz val="24"/>
      <name val="華康粗明體(P)"/>
      <family val="1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華康特粗明體"/>
      <family val="3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9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19" applyFont="1" applyFill="1" applyAlignment="1">
      <alignment horizontal="left"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0" fontId="10" fillId="0" borderId="0" xfId="19" applyFont="1" applyFill="1">
      <alignment/>
      <protection/>
    </xf>
    <xf numFmtId="0" fontId="11" fillId="0" borderId="0" xfId="19" applyFont="1" applyFill="1">
      <alignment/>
      <protection/>
    </xf>
    <xf numFmtId="0" fontId="12" fillId="0" borderId="0" xfId="19" applyFont="1" applyFill="1" applyAlignment="1">
      <alignment horizontal="centerContinuous"/>
      <protection/>
    </xf>
    <xf numFmtId="0" fontId="10" fillId="0" borderId="0" xfId="19" applyFont="1" applyFill="1" applyAlignment="1">
      <alignment horizontal="centerContinuous"/>
      <protection/>
    </xf>
    <xf numFmtId="0" fontId="12" fillId="0" borderId="0" xfId="19" applyFont="1" applyFill="1">
      <alignment/>
      <protection/>
    </xf>
    <xf numFmtId="0" fontId="11" fillId="0" borderId="0" xfId="19" applyFont="1" applyFill="1" applyBorder="1" applyAlignment="1">
      <alignment horizontal="right"/>
      <protection/>
    </xf>
    <xf numFmtId="0" fontId="11" fillId="0" borderId="0" xfId="19" applyFont="1" applyFill="1" applyBorder="1" applyAlignment="1">
      <alignment horizontal="left"/>
      <protection/>
    </xf>
    <xf numFmtId="0" fontId="12" fillId="0" borderId="0" xfId="19" applyFont="1" applyFill="1" applyBorder="1">
      <alignment/>
      <protection/>
    </xf>
    <xf numFmtId="0" fontId="11" fillId="0" borderId="0" xfId="19" applyFont="1" applyFill="1" applyAlignment="1">
      <alignment horizontal="left"/>
      <protection/>
    </xf>
    <xf numFmtId="0" fontId="13" fillId="0" borderId="0" xfId="19" applyFont="1" applyFill="1" applyBorder="1" applyAlignment="1">
      <alignment horizontal="right"/>
      <protection/>
    </xf>
    <xf numFmtId="177" fontId="14" fillId="0" borderId="0" xfId="22" applyFont="1" applyFill="1" applyAlignment="1">
      <alignment/>
    </xf>
    <xf numFmtId="177" fontId="14" fillId="0" borderId="0" xfId="22" applyFont="1" applyFill="1" applyAlignment="1">
      <alignment horizontal="centerContinuous"/>
    </xf>
    <xf numFmtId="0" fontId="15" fillId="0" borderId="0" xfId="19" applyFont="1" applyFill="1" applyBorder="1" applyAlignment="1">
      <alignment horizontal="right"/>
      <protection/>
    </xf>
    <xf numFmtId="0" fontId="15" fillId="0" borderId="0" xfId="19" applyFont="1" applyFill="1" applyBorder="1" applyAlignment="1">
      <alignment horizontal="left"/>
      <protection/>
    </xf>
    <xf numFmtId="0" fontId="13" fillId="0" borderId="0" xfId="19" applyFont="1" applyFill="1" applyBorder="1" applyAlignment="1">
      <alignment horizontal="left" vertical="center"/>
      <protection/>
    </xf>
    <xf numFmtId="177" fontId="14" fillId="0" borderId="0" xfId="22" applyFont="1" applyFill="1" applyBorder="1" applyAlignment="1">
      <alignment/>
    </xf>
    <xf numFmtId="0" fontId="15" fillId="0" borderId="0" xfId="19" applyFont="1" applyFill="1" applyAlignment="1">
      <alignment horizontal="left"/>
      <protection/>
    </xf>
    <xf numFmtId="0" fontId="16" fillId="0" borderId="0" xfId="19" applyFont="1" applyFill="1">
      <alignment/>
      <protection/>
    </xf>
    <xf numFmtId="0" fontId="17" fillId="0" borderId="0" xfId="19" applyFont="1" applyFill="1">
      <alignment/>
      <protection/>
    </xf>
    <xf numFmtId="0" fontId="16" fillId="0" borderId="0" xfId="19" applyFont="1" applyFill="1" applyAlignment="1">
      <alignment horizontal="centerContinuous"/>
      <protection/>
    </xf>
    <xf numFmtId="0" fontId="17" fillId="0" borderId="0" xfId="19" applyFont="1" applyFill="1" applyBorder="1" applyAlignment="1">
      <alignment horizontal="right" vertical="center"/>
      <protection/>
    </xf>
    <xf numFmtId="0" fontId="17" fillId="0" borderId="0" xfId="19" applyNumberFormat="1" applyFont="1" applyFill="1" applyBorder="1" applyAlignment="1">
      <alignment horizontal="left" vertical="center"/>
      <protection/>
    </xf>
    <xf numFmtId="0" fontId="13" fillId="0" borderId="0" xfId="19" applyFont="1" applyFill="1">
      <alignment/>
      <protection/>
    </xf>
    <xf numFmtId="0" fontId="10" fillId="0" borderId="0" xfId="19" applyFont="1" applyFill="1" applyBorder="1" applyAlignment="1">
      <alignment horizontal="right"/>
      <protection/>
    </xf>
    <xf numFmtId="0" fontId="13" fillId="0" borderId="0" xfId="19" applyFont="1" applyFill="1" applyBorder="1">
      <alignment/>
      <protection/>
    </xf>
    <xf numFmtId="0" fontId="16" fillId="0" borderId="2" xfId="19" applyFont="1" applyFill="1" applyBorder="1" applyAlignment="1" quotePrefix="1">
      <alignment horizontal="center"/>
      <protection/>
    </xf>
    <xf numFmtId="0" fontId="16" fillId="0" borderId="3" xfId="19" applyFont="1" applyFill="1" applyBorder="1" applyAlignment="1" quotePrefix="1">
      <alignment horizontal="center"/>
      <protection/>
    </xf>
    <xf numFmtId="0" fontId="16" fillId="0" borderId="2" xfId="19" applyFont="1" applyFill="1" applyBorder="1" applyAlignment="1" quotePrefix="1">
      <alignment horizontal="center" wrapText="1"/>
      <protection/>
    </xf>
    <xf numFmtId="0" fontId="16" fillId="0" borderId="3" xfId="19" applyFont="1" applyFill="1" applyBorder="1" applyAlignment="1" quotePrefix="1">
      <alignment horizontal="center" wrapText="1"/>
      <protection/>
    </xf>
    <xf numFmtId="0" fontId="16" fillId="0" borderId="4" xfId="19" applyFont="1" applyFill="1" applyBorder="1" applyAlignment="1" quotePrefix="1">
      <alignment horizontal="center" wrapText="1"/>
      <protection/>
    </xf>
    <xf numFmtId="0" fontId="16" fillId="0" borderId="0" xfId="19" applyFont="1" applyFill="1" applyAlignment="1">
      <alignment/>
      <protection/>
    </xf>
    <xf numFmtId="0" fontId="16" fillId="0" borderId="5" xfId="19" applyFont="1" applyFill="1" applyBorder="1" applyAlignment="1" quotePrefix="1">
      <alignment horizontal="center" vertical="center"/>
      <protection/>
    </xf>
    <xf numFmtId="0" fontId="16" fillId="0" borderId="6" xfId="19" applyFont="1" applyFill="1" applyBorder="1" applyAlignment="1" quotePrefix="1">
      <alignment horizontal="center" vertical="center"/>
      <protection/>
    </xf>
    <xf numFmtId="0" fontId="16" fillId="0" borderId="7" xfId="19" applyFont="1" applyFill="1" applyBorder="1" applyAlignment="1" quotePrefix="1">
      <alignment horizontal="center" vertical="center"/>
      <protection/>
    </xf>
    <xf numFmtId="0" fontId="16" fillId="0" borderId="0" xfId="19" applyFont="1" applyFill="1" applyAlignment="1">
      <alignment vertical="center"/>
      <protection/>
    </xf>
    <xf numFmtId="49" fontId="16" fillId="0" borderId="8" xfId="19" applyNumberFormat="1" applyFont="1" applyFill="1" applyBorder="1" applyAlignment="1" applyProtection="1" quotePrefix="1">
      <alignment horizontal="distributed" vertical="center"/>
      <protection/>
    </xf>
    <xf numFmtId="192" fontId="19" fillId="0" borderId="8" xfId="19" applyNumberFormat="1" applyFont="1" applyFill="1" applyBorder="1" applyAlignment="1" applyProtection="1">
      <alignment horizontal="right" vertical="center"/>
      <protection/>
    </xf>
    <xf numFmtId="192" fontId="19" fillId="0" borderId="9" xfId="19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Fill="1">
      <alignment/>
      <protection/>
    </xf>
    <xf numFmtId="0" fontId="21" fillId="0" borderId="0" xfId="19" applyFont="1" applyFill="1" applyAlignment="1" applyProtection="1">
      <alignment vertical="center"/>
      <protection/>
    </xf>
    <xf numFmtId="49" fontId="22" fillId="0" borderId="0" xfId="19" applyNumberFormat="1" applyFont="1" applyFill="1" applyBorder="1" applyAlignment="1" applyProtection="1" quotePrefix="1">
      <alignment horizontal="left" vertical="center"/>
      <protection/>
    </xf>
    <xf numFmtId="49" fontId="22" fillId="0" borderId="0" xfId="19" applyNumberFormat="1" applyFont="1" applyFill="1" applyBorder="1" applyAlignment="1" applyProtection="1">
      <alignment horizontal="distributed" vertical="center"/>
      <protection/>
    </xf>
    <xf numFmtId="49" fontId="22" fillId="0" borderId="8" xfId="19" applyNumberFormat="1" applyFont="1" applyFill="1" applyBorder="1" applyAlignment="1" applyProtection="1" quotePrefix="1">
      <alignment horizontal="distributed" vertical="center"/>
      <protection/>
    </xf>
    <xf numFmtId="192" fontId="23" fillId="0" borderId="8" xfId="19" applyNumberFormat="1" applyFont="1" applyFill="1" applyBorder="1" applyAlignment="1" applyProtection="1">
      <alignment horizontal="right" vertical="center"/>
      <protection/>
    </xf>
    <xf numFmtId="192" fontId="23" fillId="0" borderId="9" xfId="19" applyNumberFormat="1" applyFont="1" applyFill="1" applyBorder="1" applyAlignment="1" applyProtection="1">
      <alignment horizontal="right" vertical="center"/>
      <protection/>
    </xf>
    <xf numFmtId="0" fontId="5" fillId="0" borderId="0" xfId="19" applyFont="1" applyFill="1">
      <alignment/>
      <protection/>
    </xf>
    <xf numFmtId="0" fontId="22" fillId="0" borderId="0" xfId="19" applyFont="1" applyFill="1" applyAlignment="1" applyProtection="1" quotePrefix="1">
      <alignment horizontal="distributed" vertical="center"/>
      <protection/>
    </xf>
    <xf numFmtId="192" fontId="23" fillId="0" borderId="8" xfId="19" applyNumberFormat="1" applyFont="1" applyFill="1" applyBorder="1" applyAlignment="1" applyProtection="1">
      <alignment horizontal="right" vertical="center"/>
      <protection locked="0"/>
    </xf>
    <xf numFmtId="192" fontId="23" fillId="0" borderId="9" xfId="19" applyNumberFormat="1" applyFont="1" applyFill="1" applyBorder="1" applyAlignment="1" applyProtection="1">
      <alignment horizontal="right" vertical="center"/>
      <protection locked="0"/>
    </xf>
    <xf numFmtId="49" fontId="22" fillId="0" borderId="0" xfId="19" applyNumberFormat="1" applyFont="1" applyFill="1" applyBorder="1" applyAlignment="1" applyProtection="1" quotePrefix="1">
      <alignment horizontal="distributed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horizontal="distributed" vertical="center"/>
      <protection/>
    </xf>
    <xf numFmtId="0" fontId="22" fillId="0" borderId="8" xfId="19" applyFont="1" applyFill="1" applyBorder="1" applyAlignment="1" applyProtection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25" fillId="0" borderId="10" xfId="19" applyFont="1" applyFill="1" applyBorder="1" applyAlignment="1" applyProtection="1">
      <alignment horizontal="distributed" vertical="center"/>
      <protection/>
    </xf>
    <xf numFmtId="0" fontId="26" fillId="0" borderId="10" xfId="19" applyFont="1" applyFill="1" applyBorder="1" applyAlignment="1" applyProtection="1">
      <alignment horizontal="distributed" vertical="center"/>
      <protection/>
    </xf>
    <xf numFmtId="0" fontId="27" fillId="0" borderId="10" xfId="19" applyFont="1" applyFill="1" applyBorder="1" applyAlignment="1" applyProtection="1">
      <alignment horizontal="distributed" vertical="center"/>
      <protection/>
    </xf>
    <xf numFmtId="0" fontId="22" fillId="0" borderId="11" xfId="19" applyFont="1" applyFill="1" applyBorder="1" applyAlignment="1" applyProtection="1">
      <alignment horizontal="distributed" vertical="center"/>
      <protection/>
    </xf>
    <xf numFmtId="192" fontId="23" fillId="0" borderId="11" xfId="19" applyNumberFormat="1" applyFont="1" applyFill="1" applyBorder="1" applyAlignment="1" applyProtection="1">
      <alignment vertical="center"/>
      <protection/>
    </xf>
    <xf numFmtId="192" fontId="23" fillId="0" borderId="12" xfId="19" applyNumberFormat="1" applyFont="1" applyFill="1" applyBorder="1" applyAlignment="1" applyProtection="1">
      <alignment vertical="center"/>
      <protection/>
    </xf>
    <xf numFmtId="0" fontId="21" fillId="0" borderId="0" xfId="19" applyFont="1" applyFill="1">
      <alignment/>
      <protection/>
    </xf>
    <xf numFmtId="0" fontId="26" fillId="0" borderId="0" xfId="19" applyFont="1" applyFill="1">
      <alignment/>
      <protection/>
    </xf>
    <xf numFmtId="0" fontId="27" fillId="0" borderId="0" xfId="19" applyFont="1" applyFill="1" applyAlignment="1">
      <alignment horizontal="distributed"/>
      <protection/>
    </xf>
    <xf numFmtId="0" fontId="22" fillId="0" borderId="0" xfId="19" applyFont="1" applyFill="1" applyAlignment="1">
      <alignment horizontal="distributed"/>
      <protection/>
    </xf>
    <xf numFmtId="0" fontId="5" fillId="0" borderId="0" xfId="19" applyFont="1" applyFill="1" applyBorder="1">
      <alignment/>
      <protection/>
    </xf>
    <xf numFmtId="0" fontId="5" fillId="0" borderId="13" xfId="19" applyFont="1" applyFill="1" applyBorder="1">
      <alignment/>
      <protection/>
    </xf>
    <xf numFmtId="184" fontId="28" fillId="0" borderId="0" xfId="19" applyNumberFormat="1" applyFont="1" applyFill="1" applyBorder="1">
      <alignment/>
      <protection/>
    </xf>
    <xf numFmtId="184" fontId="28" fillId="0" borderId="8" xfId="19" applyNumberFormat="1" applyFont="1" applyFill="1" applyBorder="1">
      <alignment/>
      <protection/>
    </xf>
    <xf numFmtId="49" fontId="22" fillId="0" borderId="8" xfId="19" applyNumberFormat="1" applyFont="1" applyFill="1" applyBorder="1" applyAlignment="1" quotePrefix="1">
      <alignment horizontal="distributed"/>
      <protection/>
    </xf>
    <xf numFmtId="0" fontId="25" fillId="0" borderId="0" xfId="19" applyFont="1" applyFill="1">
      <alignment/>
      <protection/>
    </xf>
    <xf numFmtId="0" fontId="27" fillId="0" borderId="0" xfId="19" applyFont="1" applyFill="1">
      <alignment/>
      <protection/>
    </xf>
    <xf numFmtId="0" fontId="22" fillId="0" borderId="0" xfId="19" applyFont="1" applyFill="1">
      <alignment/>
      <protection/>
    </xf>
    <xf numFmtId="0" fontId="5" fillId="0" borderId="8" xfId="19" applyFont="1" applyFill="1" applyBorder="1">
      <alignment/>
      <protection/>
    </xf>
    <xf numFmtId="0" fontId="16" fillId="0" borderId="13" xfId="19" applyFont="1" applyFill="1" applyBorder="1" applyAlignment="1" quotePrefix="1">
      <alignment horizontal="center" vertical="center"/>
      <protection/>
    </xf>
    <xf numFmtId="0" fontId="16" fillId="0" borderId="2" xfId="19" applyFont="1" applyFill="1" applyBorder="1" applyAlignment="1" quotePrefix="1">
      <alignment horizontal="center" vertical="center"/>
      <protection/>
    </xf>
    <xf numFmtId="0" fontId="16" fillId="0" borderId="14" xfId="19" applyFont="1" applyFill="1" applyBorder="1" applyAlignment="1" quotePrefix="1">
      <alignment horizontal="center" vertical="center"/>
      <protection/>
    </xf>
    <xf numFmtId="0" fontId="16" fillId="0" borderId="5" xfId="19" applyFont="1" applyFill="1" applyBorder="1" applyAlignment="1" quotePrefix="1">
      <alignment horizontal="center" vertical="center"/>
      <protection/>
    </xf>
    <xf numFmtId="0" fontId="22" fillId="0" borderId="0" xfId="19" applyFont="1" applyFill="1" applyAlignment="1" applyProtection="1" quotePrefix="1">
      <alignment horizontal="distributed" vertical="center"/>
      <protection/>
    </xf>
    <xf numFmtId="0" fontId="16" fillId="0" borderId="0" xfId="19" applyFont="1" applyFill="1" applyAlignment="1" applyProtection="1" quotePrefix="1">
      <alignment horizontal="distributed" vertical="center"/>
      <protection/>
    </xf>
    <xf numFmtId="0" fontId="16" fillId="0" borderId="3" xfId="19" applyFont="1" applyFill="1" applyBorder="1" applyAlignment="1">
      <alignment horizontal="center" vertical="center" wrapText="1"/>
      <protection/>
    </xf>
    <xf numFmtId="0" fontId="5" fillId="0" borderId="6" xfId="19" applyFill="1" applyBorder="1" applyAlignment="1">
      <alignment horizontal="center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22" fillId="0" borderId="0" xfId="19" applyFont="1" applyFill="1" applyAlignment="1" quotePrefix="1">
      <alignment horizontal="distributed"/>
      <protection/>
    </xf>
    <xf numFmtId="0" fontId="5" fillId="0" borderId="0" xfId="19" applyFont="1" applyFill="1" applyAlignment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5_02餘絀撥補綜計表(作業)(彙總)NEW3" xfId="19"/>
    <cellStyle name="Comma" xfId="20"/>
    <cellStyle name="Comma [0]" xfId="21"/>
    <cellStyle name="千分位[0]_095_02餘絀撥補綜計表(作業)(彙總)NEW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5_02&#39192;&#32064;&#25765;&#35036;&#32156;&#35336;&#34920;(&#20316;&#26989;)(&#24409;&#32317;)NEW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綜計"/>
      <sheetName val="TOTAL1"/>
      <sheetName val="TOTAL2"/>
      <sheetName val="TOTAL各家明細(勾稽用)"/>
      <sheetName val="國發"/>
      <sheetName val="營建"/>
      <sheetName val="生產作業"/>
      <sheetName val="官兵購宅"/>
      <sheetName val="眷改"/>
      <sheetName val="地方建設"/>
      <sheetName val="校務基金彙總"/>
      <sheetName val="臺大醫院"/>
      <sheetName val="成大醫院"/>
      <sheetName val="監所作業"/>
      <sheetName val="經濟作業"/>
      <sheetName val="水資源"/>
      <sheetName val="交通作業"/>
      <sheetName val="安置"/>
      <sheetName val="榮民醫療"/>
      <sheetName val="科學園區"/>
      <sheetName val="農業作業"/>
      <sheetName val="醫療藥品"/>
      <sheetName val="管制藥品"/>
      <sheetName val="公務購宅"/>
      <sheetName val="故宮"/>
      <sheetName val="原住民"/>
      <sheetName val="臺大"/>
      <sheetName val="政大"/>
      <sheetName val="清大"/>
      <sheetName val="中興大"/>
      <sheetName val="成大"/>
      <sheetName val="交大"/>
      <sheetName val="中央大"/>
      <sheetName val="中山大"/>
      <sheetName val="中正大"/>
      <sheetName val="海洋大"/>
      <sheetName val="陽明大"/>
      <sheetName val="東華大"/>
      <sheetName val="暨南大"/>
      <sheetName val="臺北大"/>
      <sheetName val="嘉義大"/>
      <sheetName val="高雄大"/>
      <sheetName val="臺東大"/>
      <sheetName val="宜蘭大"/>
      <sheetName val="聯合大"/>
      <sheetName val="臺南大"/>
      <sheetName val="臺灣師大"/>
      <sheetName val="彰師大"/>
      <sheetName val="高師大"/>
      <sheetName val="臺北教大"/>
      <sheetName val="新竹教大"/>
      <sheetName val="臺中教大"/>
      <sheetName val="屏東教大"/>
      <sheetName val="花蓮教大"/>
      <sheetName val="臺北藝大"/>
      <sheetName val="臺灣藝大"/>
      <sheetName val="臺南藝大"/>
      <sheetName val="空大"/>
      <sheetName val="臺灣科大"/>
      <sheetName val="臺北科大"/>
      <sheetName val="雲林科大"/>
      <sheetName val="虎尾科大"/>
      <sheetName val="高雄一科大"/>
      <sheetName val="應用科大"/>
      <sheetName val="高雄海洋科大"/>
      <sheetName val="屏東科大"/>
      <sheetName val="澎湖科大"/>
      <sheetName val="北護學院"/>
      <sheetName val="體育學院"/>
      <sheetName val="臺灣體育"/>
      <sheetName val="北商技術"/>
      <sheetName val="臺中技術"/>
      <sheetName val="勤益技術"/>
      <sheetName val="高雄餐旅"/>
      <sheetName val="屏商技術"/>
      <sheetName val="金門技術"/>
      <sheetName val="臺中護專"/>
      <sheetName val="臺南護專"/>
      <sheetName val="戲曲學院"/>
      <sheetName val="解繳國庫款"/>
      <sheetName val="NAME"/>
      <sheetName val="餘絀繳庫"/>
      <sheetName val="未分配賸餘(各家)"/>
      <sheetName val="餘絀撥補(各家明細)"/>
      <sheetName val="收支賸餘解繳國庫款明細表"/>
      <sheetName val="◎行政院主管"/>
      <sheetName val="◎內政部主管"/>
      <sheetName val="◎國防部主管"/>
      <sheetName val="◎財政部主管"/>
      <sheetName val="◎教育部主管"/>
      <sheetName val="◎法務部主管"/>
      <sheetName val="◎經濟部主管"/>
      <sheetName val="◎交通部主管"/>
      <sheetName val="◎國軍退除役官兵輔導委員會主管"/>
      <sheetName val="◎國家科學委員會主管"/>
      <sheetName val="◎農業委員會主管"/>
      <sheetName val="◎衛生署主管"/>
      <sheetName val="◎人事行政局主管"/>
      <sheetName val="◎國立故宮博物院主管"/>
      <sheetName val="◎原住民族委員會主管"/>
      <sheetName val="◎校務基金彙總"/>
      <sheetName val="比較"/>
      <sheetName val="空白"/>
      <sheetName val="下載"/>
      <sheetName val="匯入"/>
      <sheetName val="彙總"/>
      <sheetName val="A由全部單位匯總"/>
      <sheetName val="B由全部主管匯總"/>
      <sheetName val="產生主管彙總表"/>
      <sheetName val="產生匯總表A,B"/>
      <sheetName val="主管機關所屬"/>
      <sheetName val="機關代號"/>
      <sheetName val="設定"/>
      <sheetName val="調整列印分頁"/>
      <sheetName val="國營報表代號"/>
      <sheetName val="作業報表代號"/>
      <sheetName val="政事(特收)報表代號"/>
      <sheetName val="報表代號"/>
      <sheetName val="Name2"/>
      <sheetName val="Me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AB46"/>
  <sheetViews>
    <sheetView showGridLines="0" tabSelected="1" view="pageBreakPreview" zoomScale="75" zoomScaleNormal="75" zoomScaleSheetLayoutView="75" workbookViewId="0" topLeftCell="A1">
      <selection activeCell="Y4" sqref="Y4"/>
    </sheetView>
  </sheetViews>
  <sheetFormatPr defaultColWidth="9.00390625" defaultRowHeight="16.5"/>
  <cols>
    <col min="1" max="1" width="4.125" style="73" customWidth="1"/>
    <col min="2" max="2" width="2.25390625" style="65" customWidth="1"/>
    <col min="3" max="3" width="17.00390625" style="74" customWidth="1"/>
    <col min="4" max="4" width="3.00390625" style="75" customWidth="1"/>
    <col min="5" max="5" width="29.75390625" style="49" customWidth="1"/>
    <col min="6" max="6" width="29.75390625" style="68" customWidth="1"/>
    <col min="7" max="7" width="28.375" style="76" customWidth="1"/>
    <col min="8" max="8" width="28.375" style="49" customWidth="1"/>
    <col min="9" max="9" width="28.375" style="68" customWidth="1"/>
    <col min="10" max="10" width="4.125" style="65" customWidth="1"/>
    <col min="11" max="11" width="2.25390625" style="74" customWidth="1"/>
    <col min="12" max="12" width="17.00390625" style="75" customWidth="1"/>
    <col min="13" max="13" width="2.625" style="49" customWidth="1"/>
    <col min="14" max="15" width="27.625" style="68" customWidth="1"/>
    <col min="16" max="17" width="27.875" style="49" customWidth="1"/>
    <col min="18" max="18" width="27.875" style="68" customWidth="1"/>
    <col min="19" max="19" width="4.125" style="65" customWidth="1"/>
    <col min="20" max="20" width="2.25390625" style="74" customWidth="1"/>
    <col min="21" max="21" width="16.50390625" style="75" customWidth="1"/>
    <col min="22" max="22" width="2.00390625" style="49" customWidth="1"/>
    <col min="23" max="23" width="28.125" style="49" customWidth="1"/>
    <col min="24" max="24" width="28.125" style="68" customWidth="1"/>
    <col min="25" max="27" width="21.625" style="49" customWidth="1"/>
    <col min="28" max="28" width="21.625" style="68" customWidth="1"/>
    <col min="29" max="16384" width="8.75390625" style="49" customWidth="1"/>
  </cols>
  <sheetData>
    <row r="1" spans="1:28" s="2" customFormat="1" ht="23.25" customHeight="1">
      <c r="A1" s="1"/>
      <c r="F1" s="3"/>
      <c r="G1" s="3"/>
      <c r="I1" s="3"/>
      <c r="N1" s="3"/>
      <c r="O1" s="3"/>
      <c r="R1" s="3"/>
      <c r="X1" s="3"/>
      <c r="AB1" s="3"/>
    </row>
    <row r="2" spans="1:28" s="8" customFormat="1" ht="27" customHeight="1">
      <c r="A2" s="4"/>
      <c r="B2" s="5"/>
      <c r="C2" s="6"/>
      <c r="D2" s="7"/>
      <c r="F2" s="9" t="s">
        <v>24</v>
      </c>
      <c r="G2" s="10" t="s">
        <v>25</v>
      </c>
      <c r="J2" s="5"/>
      <c r="K2" s="6"/>
      <c r="L2" s="7"/>
      <c r="N2" s="11"/>
      <c r="O2" s="9" t="s">
        <v>24</v>
      </c>
      <c r="P2" s="12" t="s">
        <v>25</v>
      </c>
      <c r="S2" s="5"/>
      <c r="T2" s="6"/>
      <c r="U2" s="7"/>
      <c r="X2" s="9" t="s">
        <v>24</v>
      </c>
      <c r="Y2" s="12" t="s">
        <v>25</v>
      </c>
      <c r="AB2" s="13"/>
    </row>
    <row r="3" spans="3:28" s="14" customFormat="1" ht="16.5" customHeight="1">
      <c r="C3" s="15"/>
      <c r="D3" s="15"/>
      <c r="E3" s="15"/>
      <c r="F3" s="16"/>
      <c r="G3" s="17"/>
      <c r="I3" s="18" t="s">
        <v>0</v>
      </c>
      <c r="K3" s="15"/>
      <c r="L3" s="15"/>
      <c r="N3" s="19"/>
      <c r="O3" s="16"/>
      <c r="P3" s="20"/>
      <c r="Q3" s="13"/>
      <c r="R3" s="18" t="s">
        <v>0</v>
      </c>
      <c r="T3" s="15"/>
      <c r="U3" s="15"/>
      <c r="X3" s="16"/>
      <c r="Y3" s="20"/>
      <c r="AA3" s="13"/>
      <c r="AB3" s="18" t="s">
        <v>0</v>
      </c>
    </row>
    <row r="4" spans="1:28" s="26" customFormat="1" ht="24.75" customHeight="1" thickBot="1">
      <c r="A4" s="21"/>
      <c r="B4" s="21"/>
      <c r="C4" s="22"/>
      <c r="D4" s="23"/>
      <c r="E4" s="21"/>
      <c r="F4" s="24" t="s">
        <v>26</v>
      </c>
      <c r="G4" s="25" t="s">
        <v>48</v>
      </c>
      <c r="I4" s="27" t="s">
        <v>1</v>
      </c>
      <c r="J4" s="21"/>
      <c r="K4" s="22"/>
      <c r="L4" s="23"/>
      <c r="N4" s="28"/>
      <c r="O4" s="24" t="s">
        <v>26</v>
      </c>
      <c r="P4" s="25" t="s">
        <v>48</v>
      </c>
      <c r="R4" s="27" t="s">
        <v>1</v>
      </c>
      <c r="S4" s="21"/>
      <c r="T4" s="22"/>
      <c r="U4" s="23"/>
      <c r="X4" s="24" t="s">
        <v>26</v>
      </c>
      <c r="Y4" s="25" t="s">
        <v>48</v>
      </c>
      <c r="AB4" s="27" t="s">
        <v>1</v>
      </c>
    </row>
    <row r="5" spans="1:28" s="34" customFormat="1" ht="21.75" customHeight="1">
      <c r="A5" s="77" t="s">
        <v>27</v>
      </c>
      <c r="B5" s="77"/>
      <c r="C5" s="77"/>
      <c r="D5" s="78"/>
      <c r="E5" s="29" t="s">
        <v>28</v>
      </c>
      <c r="F5" s="30" t="s">
        <v>29</v>
      </c>
      <c r="G5" s="29" t="s">
        <v>30</v>
      </c>
      <c r="H5" s="29" t="s">
        <v>31</v>
      </c>
      <c r="I5" s="30" t="s">
        <v>32</v>
      </c>
      <c r="J5" s="77" t="s">
        <v>27</v>
      </c>
      <c r="K5" s="77"/>
      <c r="L5" s="77"/>
      <c r="M5" s="78"/>
      <c r="N5" s="29" t="s">
        <v>33</v>
      </c>
      <c r="O5" s="30" t="s">
        <v>34</v>
      </c>
      <c r="P5" s="29" t="s">
        <v>35</v>
      </c>
      <c r="Q5" s="31" t="s">
        <v>36</v>
      </c>
      <c r="R5" s="32" t="s">
        <v>37</v>
      </c>
      <c r="S5" s="77" t="s">
        <v>27</v>
      </c>
      <c r="T5" s="77"/>
      <c r="U5" s="77"/>
      <c r="V5" s="78"/>
      <c r="W5" s="33" t="s">
        <v>38</v>
      </c>
      <c r="X5" s="30" t="s">
        <v>39</v>
      </c>
      <c r="Y5" s="31" t="s">
        <v>40</v>
      </c>
      <c r="Z5" s="33" t="s">
        <v>41</v>
      </c>
      <c r="AA5" s="33" t="s">
        <v>42</v>
      </c>
      <c r="AB5" s="83" t="s">
        <v>43</v>
      </c>
    </row>
    <row r="6" spans="1:28" s="38" customFormat="1" ht="33" customHeight="1">
      <c r="A6" s="79"/>
      <c r="B6" s="79"/>
      <c r="C6" s="79"/>
      <c r="D6" s="80"/>
      <c r="E6" s="35" t="s">
        <v>44</v>
      </c>
      <c r="F6" s="36" t="s">
        <v>44</v>
      </c>
      <c r="G6" s="35" t="s">
        <v>45</v>
      </c>
      <c r="H6" s="35" t="s">
        <v>44</v>
      </c>
      <c r="I6" s="36" t="s">
        <v>44</v>
      </c>
      <c r="J6" s="79"/>
      <c r="K6" s="79"/>
      <c r="L6" s="79"/>
      <c r="M6" s="80"/>
      <c r="N6" s="35" t="s">
        <v>45</v>
      </c>
      <c r="O6" s="36" t="s">
        <v>45</v>
      </c>
      <c r="P6" s="35" t="s">
        <v>45</v>
      </c>
      <c r="Q6" s="35" t="s">
        <v>2</v>
      </c>
      <c r="R6" s="36" t="s">
        <v>46</v>
      </c>
      <c r="S6" s="79"/>
      <c r="T6" s="79"/>
      <c r="U6" s="79"/>
      <c r="V6" s="80"/>
      <c r="W6" s="37" t="s">
        <v>45</v>
      </c>
      <c r="X6" s="36" t="s">
        <v>45</v>
      </c>
      <c r="Y6" s="35" t="s">
        <v>45</v>
      </c>
      <c r="Z6" s="35" t="s">
        <v>45</v>
      </c>
      <c r="AA6" s="35" t="s">
        <v>45</v>
      </c>
      <c r="AB6" s="84"/>
    </row>
    <row r="7" spans="1:28" s="42" customFormat="1" ht="21.75" customHeight="1">
      <c r="A7" s="82" t="s">
        <v>3</v>
      </c>
      <c r="B7" s="82"/>
      <c r="C7" s="82"/>
      <c r="D7" s="39"/>
      <c r="E7" s="40">
        <v>9072748784.09</v>
      </c>
      <c r="F7" s="41">
        <v>28739806</v>
      </c>
      <c r="G7" s="40">
        <v>2030901973.62</v>
      </c>
      <c r="H7" s="40">
        <v>2092909215.83</v>
      </c>
      <c r="I7" s="41">
        <v>6794448991.51</v>
      </c>
      <c r="J7" s="82" t="s">
        <v>3</v>
      </c>
      <c r="K7" s="82"/>
      <c r="L7" s="82"/>
      <c r="M7" s="39"/>
      <c r="N7" s="40">
        <v>113248790.4</v>
      </c>
      <c r="O7" s="41">
        <v>4147787950.39</v>
      </c>
      <c r="P7" s="40">
        <v>79980293134.74</v>
      </c>
      <c r="Q7" s="40">
        <v>2525137228</v>
      </c>
      <c r="R7" s="41">
        <v>4531414007.8</v>
      </c>
      <c r="S7" s="82" t="s">
        <v>3</v>
      </c>
      <c r="T7" s="82"/>
      <c r="U7" s="82"/>
      <c r="V7" s="39"/>
      <c r="W7" s="40">
        <v>402401475.92</v>
      </c>
      <c r="X7" s="41">
        <v>5538902324.71</v>
      </c>
      <c r="Y7" s="40">
        <v>0</v>
      </c>
      <c r="Z7" s="40">
        <v>53594625.99</v>
      </c>
      <c r="AA7" s="40">
        <v>1042499331</v>
      </c>
      <c r="AB7" s="41">
        <v>118355027640</v>
      </c>
    </row>
    <row r="8" spans="1:28" ht="9.75" customHeight="1">
      <c r="A8" s="43"/>
      <c r="B8" s="44"/>
      <c r="C8" s="45"/>
      <c r="D8" s="46"/>
      <c r="E8" s="47"/>
      <c r="F8" s="48"/>
      <c r="G8" s="47"/>
      <c r="H8" s="47"/>
      <c r="I8" s="48"/>
      <c r="J8" s="43"/>
      <c r="K8" s="44"/>
      <c r="L8" s="45"/>
      <c r="M8" s="46"/>
      <c r="N8" s="47"/>
      <c r="O8" s="48"/>
      <c r="P8" s="47"/>
      <c r="Q8" s="47"/>
      <c r="R8" s="48"/>
      <c r="S8" s="43"/>
      <c r="T8" s="44"/>
      <c r="U8" s="45"/>
      <c r="V8" s="46"/>
      <c r="W8" s="47"/>
      <c r="X8" s="48"/>
      <c r="Y8" s="47"/>
      <c r="Z8" s="47"/>
      <c r="AA8" s="47"/>
      <c r="AB8" s="48"/>
    </row>
    <row r="9" spans="1:28" ht="21.75" customHeight="1">
      <c r="A9" s="43"/>
      <c r="B9" s="81" t="s">
        <v>4</v>
      </c>
      <c r="C9" s="81"/>
      <c r="D9" s="46"/>
      <c r="E9" s="51">
        <v>7841462626.25</v>
      </c>
      <c r="F9" s="52">
        <v>45104298</v>
      </c>
      <c r="G9" s="51">
        <v>2024877758.02</v>
      </c>
      <c r="H9" s="51">
        <v>403735706</v>
      </c>
      <c r="I9" s="52">
        <v>1931289273</v>
      </c>
      <c r="J9" s="43"/>
      <c r="K9" s="81" t="s">
        <v>4</v>
      </c>
      <c r="L9" s="81"/>
      <c r="M9" s="46"/>
      <c r="N9" s="51">
        <v>54450841.8</v>
      </c>
      <c r="O9" s="52">
        <v>1455562471.11</v>
      </c>
      <c r="P9" s="51">
        <v>21201652665.31</v>
      </c>
      <c r="Q9" s="51">
        <v>612896220</v>
      </c>
      <c r="R9" s="52">
        <v>2924038050</v>
      </c>
      <c r="S9" s="43"/>
      <c r="T9" s="81" t="s">
        <v>4</v>
      </c>
      <c r="U9" s="81"/>
      <c r="V9" s="46"/>
      <c r="W9" s="51">
        <v>19598193</v>
      </c>
      <c r="X9" s="52">
        <v>656371904.12</v>
      </c>
      <c r="Y9" s="51">
        <v>0</v>
      </c>
      <c r="Z9" s="51">
        <v>43002484.21</v>
      </c>
      <c r="AA9" s="51">
        <v>0</v>
      </c>
      <c r="AB9" s="52">
        <v>39214042490.82</v>
      </c>
    </row>
    <row r="10" spans="1:28" ht="21.75" customHeight="1">
      <c r="A10" s="43"/>
      <c r="B10" s="81" t="s">
        <v>5</v>
      </c>
      <c r="C10" s="81"/>
      <c r="D10" s="46"/>
      <c r="E10" s="51">
        <v>1231286157.84</v>
      </c>
      <c r="F10" s="52">
        <v>-16364492</v>
      </c>
      <c r="G10" s="51">
        <v>6024215.6</v>
      </c>
      <c r="H10" s="51">
        <v>1689173509.83</v>
      </c>
      <c r="I10" s="52">
        <v>4863159718.51</v>
      </c>
      <c r="J10" s="43"/>
      <c r="K10" s="81" t="s">
        <v>5</v>
      </c>
      <c r="L10" s="81"/>
      <c r="M10" s="46"/>
      <c r="N10" s="51">
        <v>58797948.6</v>
      </c>
      <c r="O10" s="52">
        <v>2692225479.28</v>
      </c>
      <c r="P10" s="51">
        <v>58778640469.43</v>
      </c>
      <c r="Q10" s="51">
        <v>1912241008</v>
      </c>
      <c r="R10" s="52">
        <v>1607375957.8</v>
      </c>
      <c r="S10" s="43"/>
      <c r="T10" s="81" t="s">
        <v>5</v>
      </c>
      <c r="U10" s="81"/>
      <c r="V10" s="46"/>
      <c r="W10" s="51">
        <v>382803282.92</v>
      </c>
      <c r="X10" s="52">
        <v>4882530420.59</v>
      </c>
      <c r="Y10" s="51">
        <v>0</v>
      </c>
      <c r="Z10" s="51">
        <v>10592141.78</v>
      </c>
      <c r="AA10" s="51">
        <v>1042499331</v>
      </c>
      <c r="AB10" s="52">
        <v>79140985149.18</v>
      </c>
    </row>
    <row r="11" spans="1:28" ht="21.75" customHeight="1">
      <c r="A11" s="43"/>
      <c r="B11" s="81" t="s">
        <v>6</v>
      </c>
      <c r="C11" s="81"/>
      <c r="D11" s="46"/>
      <c r="E11" s="51">
        <v>0</v>
      </c>
      <c r="F11" s="52">
        <v>0</v>
      </c>
      <c r="G11" s="51">
        <v>0</v>
      </c>
      <c r="H11" s="51">
        <v>0</v>
      </c>
      <c r="I11" s="52">
        <v>0</v>
      </c>
      <c r="J11" s="43"/>
      <c r="K11" s="81" t="s">
        <v>6</v>
      </c>
      <c r="L11" s="81"/>
      <c r="M11" s="46"/>
      <c r="N11" s="51">
        <v>0</v>
      </c>
      <c r="O11" s="52">
        <v>0</v>
      </c>
      <c r="P11" s="51">
        <v>0</v>
      </c>
      <c r="Q11" s="51">
        <v>0</v>
      </c>
      <c r="R11" s="52">
        <v>0</v>
      </c>
      <c r="S11" s="43"/>
      <c r="T11" s="81" t="s">
        <v>6</v>
      </c>
      <c r="U11" s="81"/>
      <c r="V11" s="46"/>
      <c r="W11" s="51">
        <v>0</v>
      </c>
      <c r="X11" s="52">
        <v>0</v>
      </c>
      <c r="Y11" s="51">
        <v>0</v>
      </c>
      <c r="Z11" s="51">
        <v>0</v>
      </c>
      <c r="AA11" s="51">
        <v>0</v>
      </c>
      <c r="AB11" s="52">
        <v>0</v>
      </c>
    </row>
    <row r="12" spans="1:28" ht="12.75" customHeight="1">
      <c r="A12" s="43"/>
      <c r="B12" s="81"/>
      <c r="C12" s="81"/>
      <c r="D12" s="46"/>
      <c r="E12" s="47"/>
      <c r="F12" s="48"/>
      <c r="G12" s="47"/>
      <c r="H12" s="47"/>
      <c r="I12" s="48"/>
      <c r="J12" s="43"/>
      <c r="K12" s="81"/>
      <c r="L12" s="81"/>
      <c r="M12" s="46"/>
      <c r="N12" s="47"/>
      <c r="O12" s="48"/>
      <c r="P12" s="47"/>
      <c r="Q12" s="47"/>
      <c r="R12" s="48"/>
      <c r="S12" s="43"/>
      <c r="T12" s="81"/>
      <c r="U12" s="81"/>
      <c r="V12" s="46"/>
      <c r="W12" s="47"/>
      <c r="X12" s="48"/>
      <c r="Y12" s="47"/>
      <c r="Z12" s="47"/>
      <c r="AA12" s="47"/>
      <c r="AB12" s="48"/>
    </row>
    <row r="13" spans="1:28" s="42" customFormat="1" ht="21.75" customHeight="1">
      <c r="A13" s="82" t="s">
        <v>7</v>
      </c>
      <c r="B13" s="82"/>
      <c r="C13" s="82"/>
      <c r="D13" s="39"/>
      <c r="E13" s="40">
        <v>7662364840</v>
      </c>
      <c r="F13" s="41">
        <v>20999298</v>
      </c>
      <c r="G13" s="40">
        <v>1653425379</v>
      </c>
      <c r="H13" s="40">
        <v>500000000</v>
      </c>
      <c r="I13" s="41">
        <v>2142965638.19</v>
      </c>
      <c r="J13" s="82" t="s">
        <v>7</v>
      </c>
      <c r="K13" s="82"/>
      <c r="L13" s="82"/>
      <c r="M13" s="39"/>
      <c r="N13" s="40">
        <v>76452513.9</v>
      </c>
      <c r="O13" s="41">
        <v>2634430732.64</v>
      </c>
      <c r="P13" s="40">
        <v>40343508000</v>
      </c>
      <c r="Q13" s="40">
        <v>581464176</v>
      </c>
      <c r="R13" s="41">
        <v>1586944000</v>
      </c>
      <c r="S13" s="82" t="s">
        <v>7</v>
      </c>
      <c r="T13" s="82"/>
      <c r="U13" s="82"/>
      <c r="V13" s="39"/>
      <c r="W13" s="40">
        <v>0</v>
      </c>
      <c r="X13" s="41">
        <v>1346540600.64</v>
      </c>
      <c r="Y13" s="40">
        <v>0</v>
      </c>
      <c r="Z13" s="40">
        <v>29988000</v>
      </c>
      <c r="AA13" s="40">
        <v>221084292</v>
      </c>
      <c r="AB13" s="41">
        <v>58800167470.37</v>
      </c>
    </row>
    <row r="14" spans="1:28" ht="9.75" customHeight="1">
      <c r="A14" s="43"/>
      <c r="B14" s="44"/>
      <c r="C14" s="53"/>
      <c r="D14" s="46"/>
      <c r="E14" s="47"/>
      <c r="F14" s="48"/>
      <c r="G14" s="47"/>
      <c r="H14" s="47"/>
      <c r="I14" s="48"/>
      <c r="J14" s="43"/>
      <c r="K14" s="44"/>
      <c r="L14" s="53"/>
      <c r="M14" s="46"/>
      <c r="N14" s="47"/>
      <c r="O14" s="48"/>
      <c r="P14" s="47"/>
      <c r="Q14" s="47"/>
      <c r="R14" s="48"/>
      <c r="S14" s="43"/>
      <c r="T14" s="44"/>
      <c r="U14" s="53"/>
      <c r="V14" s="46"/>
      <c r="W14" s="47"/>
      <c r="X14" s="48"/>
      <c r="Y14" s="47"/>
      <c r="Z14" s="47"/>
      <c r="AA14" s="47"/>
      <c r="AB14" s="48"/>
    </row>
    <row r="15" spans="1:28" ht="21.75" customHeight="1">
      <c r="A15" s="43"/>
      <c r="B15" s="81" t="s">
        <v>8</v>
      </c>
      <c r="C15" s="81"/>
      <c r="D15" s="46"/>
      <c r="E15" s="51">
        <v>0</v>
      </c>
      <c r="F15" s="52">
        <v>0</v>
      </c>
      <c r="G15" s="51">
        <v>0</v>
      </c>
      <c r="H15" s="51">
        <v>0</v>
      </c>
      <c r="I15" s="52">
        <v>442912892.19</v>
      </c>
      <c r="J15" s="43"/>
      <c r="K15" s="81" t="s">
        <v>8</v>
      </c>
      <c r="L15" s="81"/>
      <c r="M15" s="46"/>
      <c r="N15" s="51">
        <v>0</v>
      </c>
      <c r="O15" s="52">
        <v>878430732.64</v>
      </c>
      <c r="P15" s="51">
        <v>0</v>
      </c>
      <c r="Q15" s="51">
        <v>161464176</v>
      </c>
      <c r="R15" s="52">
        <v>0</v>
      </c>
      <c r="S15" s="43"/>
      <c r="T15" s="81" t="s">
        <v>8</v>
      </c>
      <c r="U15" s="81"/>
      <c r="V15" s="46"/>
      <c r="W15" s="51">
        <v>0</v>
      </c>
      <c r="X15" s="52">
        <v>62693159.64</v>
      </c>
      <c r="Y15" s="51">
        <v>0</v>
      </c>
      <c r="Z15" s="51">
        <v>0</v>
      </c>
      <c r="AA15" s="51">
        <v>221084292</v>
      </c>
      <c r="AB15" s="52">
        <v>1766585252.47</v>
      </c>
    </row>
    <row r="16" spans="1:28" ht="21.75" customHeight="1">
      <c r="A16" s="43"/>
      <c r="B16" s="81" t="s">
        <v>9</v>
      </c>
      <c r="C16" s="81"/>
      <c r="D16" s="46"/>
      <c r="E16" s="51">
        <v>0</v>
      </c>
      <c r="F16" s="52">
        <v>0</v>
      </c>
      <c r="G16" s="51">
        <v>404062189</v>
      </c>
      <c r="H16" s="51">
        <v>0</v>
      </c>
      <c r="I16" s="52">
        <v>374083000</v>
      </c>
      <c r="J16" s="43"/>
      <c r="K16" s="81" t="s">
        <v>9</v>
      </c>
      <c r="L16" s="81"/>
      <c r="M16" s="46"/>
      <c r="N16" s="51">
        <v>0</v>
      </c>
      <c r="O16" s="52">
        <v>0</v>
      </c>
      <c r="P16" s="51">
        <v>40343508000</v>
      </c>
      <c r="Q16" s="51">
        <v>0</v>
      </c>
      <c r="R16" s="52">
        <v>0</v>
      </c>
      <c r="S16" s="43"/>
      <c r="T16" s="81" t="s">
        <v>9</v>
      </c>
      <c r="U16" s="81"/>
      <c r="V16" s="46"/>
      <c r="W16" s="51">
        <v>0</v>
      </c>
      <c r="X16" s="52">
        <v>1160462441</v>
      </c>
      <c r="Y16" s="51">
        <v>0</v>
      </c>
      <c r="Z16" s="51">
        <v>18085000</v>
      </c>
      <c r="AA16" s="51">
        <v>0</v>
      </c>
      <c r="AB16" s="52">
        <v>42300200630</v>
      </c>
    </row>
    <row r="17" spans="1:28" ht="21.75" customHeight="1">
      <c r="A17" s="43"/>
      <c r="B17" s="81" t="s">
        <v>10</v>
      </c>
      <c r="C17" s="81"/>
      <c r="D17" s="46"/>
      <c r="E17" s="51">
        <v>0</v>
      </c>
      <c r="F17" s="52">
        <v>0</v>
      </c>
      <c r="G17" s="51">
        <v>45672142</v>
      </c>
      <c r="H17" s="51">
        <v>0</v>
      </c>
      <c r="I17" s="52">
        <v>1325969746</v>
      </c>
      <c r="J17" s="43"/>
      <c r="K17" s="81" t="s">
        <v>10</v>
      </c>
      <c r="L17" s="81"/>
      <c r="M17" s="46"/>
      <c r="N17" s="51">
        <v>53515513.9</v>
      </c>
      <c r="O17" s="52">
        <v>0</v>
      </c>
      <c r="P17" s="51">
        <v>0</v>
      </c>
      <c r="Q17" s="51">
        <v>420000000</v>
      </c>
      <c r="R17" s="52">
        <v>1586944000</v>
      </c>
      <c r="S17" s="43"/>
      <c r="T17" s="81" t="s">
        <v>10</v>
      </c>
      <c r="U17" s="81"/>
      <c r="V17" s="46"/>
      <c r="W17" s="51">
        <v>0</v>
      </c>
      <c r="X17" s="52">
        <v>0</v>
      </c>
      <c r="Y17" s="51">
        <v>0</v>
      </c>
      <c r="Z17" s="51">
        <v>0</v>
      </c>
      <c r="AA17" s="51">
        <v>0</v>
      </c>
      <c r="AB17" s="52">
        <v>3432101401.9</v>
      </c>
    </row>
    <row r="18" spans="1:28" ht="21.75" customHeight="1">
      <c r="A18" s="43"/>
      <c r="B18" s="81" t="s">
        <v>11</v>
      </c>
      <c r="C18" s="81"/>
      <c r="D18" s="46"/>
      <c r="E18" s="51">
        <v>7662364840</v>
      </c>
      <c r="F18" s="52">
        <v>20999298</v>
      </c>
      <c r="G18" s="51">
        <v>1200000000</v>
      </c>
      <c r="H18" s="51">
        <v>500000000</v>
      </c>
      <c r="I18" s="52">
        <v>0</v>
      </c>
      <c r="J18" s="43"/>
      <c r="K18" s="81" t="s">
        <v>11</v>
      </c>
      <c r="L18" s="81"/>
      <c r="M18" s="46"/>
      <c r="N18" s="51">
        <v>0</v>
      </c>
      <c r="O18" s="52">
        <v>1756000000</v>
      </c>
      <c r="P18" s="51">
        <v>0</v>
      </c>
      <c r="Q18" s="51">
        <v>0</v>
      </c>
      <c r="R18" s="52">
        <v>0</v>
      </c>
      <c r="S18" s="43"/>
      <c r="T18" s="81" t="s">
        <v>11</v>
      </c>
      <c r="U18" s="81"/>
      <c r="V18" s="46"/>
      <c r="W18" s="51">
        <v>0</v>
      </c>
      <c r="X18" s="52">
        <v>123385000</v>
      </c>
      <c r="Y18" s="51">
        <v>0</v>
      </c>
      <c r="Z18" s="51">
        <v>11903000</v>
      </c>
      <c r="AA18" s="51">
        <v>0</v>
      </c>
      <c r="AB18" s="52">
        <v>11274652138</v>
      </c>
    </row>
    <row r="19" spans="1:28" ht="21.75" customHeight="1">
      <c r="A19" s="43"/>
      <c r="B19" s="81" t="s">
        <v>12</v>
      </c>
      <c r="C19" s="81"/>
      <c r="D19" s="46"/>
      <c r="E19" s="51">
        <v>0</v>
      </c>
      <c r="F19" s="52">
        <v>0</v>
      </c>
      <c r="G19" s="51">
        <v>3691048</v>
      </c>
      <c r="H19" s="51">
        <v>0</v>
      </c>
      <c r="I19" s="52">
        <v>0</v>
      </c>
      <c r="J19" s="43"/>
      <c r="K19" s="81" t="s">
        <v>12</v>
      </c>
      <c r="L19" s="81"/>
      <c r="M19" s="46"/>
      <c r="N19" s="51">
        <v>22937000</v>
      </c>
      <c r="O19" s="52">
        <v>0</v>
      </c>
      <c r="P19" s="51">
        <v>0</v>
      </c>
      <c r="Q19" s="51">
        <v>0</v>
      </c>
      <c r="R19" s="52">
        <v>0</v>
      </c>
      <c r="S19" s="43"/>
      <c r="T19" s="81" t="s">
        <v>12</v>
      </c>
      <c r="U19" s="81"/>
      <c r="V19" s="46"/>
      <c r="W19" s="51">
        <v>0</v>
      </c>
      <c r="X19" s="52">
        <v>0</v>
      </c>
      <c r="Y19" s="51">
        <v>0</v>
      </c>
      <c r="Z19" s="51">
        <v>0</v>
      </c>
      <c r="AA19" s="51">
        <v>0</v>
      </c>
      <c r="AB19" s="52">
        <v>26628048</v>
      </c>
    </row>
    <row r="20" spans="1:28" ht="12" customHeight="1">
      <c r="A20" s="43"/>
      <c r="B20" s="44"/>
      <c r="C20" s="53"/>
      <c r="D20" s="46"/>
      <c r="E20" s="47"/>
      <c r="F20" s="48"/>
      <c r="G20" s="47"/>
      <c r="H20" s="47"/>
      <c r="I20" s="48"/>
      <c r="J20" s="43"/>
      <c r="K20" s="44"/>
      <c r="L20" s="53"/>
      <c r="M20" s="46"/>
      <c r="N20" s="47"/>
      <c r="O20" s="48"/>
      <c r="P20" s="47"/>
      <c r="Q20" s="47"/>
      <c r="R20" s="48"/>
      <c r="S20" s="43"/>
      <c r="T20" s="44"/>
      <c r="U20" s="53"/>
      <c r="V20" s="46"/>
      <c r="W20" s="47"/>
      <c r="X20" s="48"/>
      <c r="Y20" s="47"/>
      <c r="Z20" s="47"/>
      <c r="AA20" s="47"/>
      <c r="AB20" s="48"/>
    </row>
    <row r="21" spans="1:28" s="42" customFormat="1" ht="21.75" customHeight="1">
      <c r="A21" s="82" t="s">
        <v>13</v>
      </c>
      <c r="B21" s="82"/>
      <c r="C21" s="82"/>
      <c r="D21" s="39"/>
      <c r="E21" s="40">
        <v>1410383944.09</v>
      </c>
      <c r="F21" s="41">
        <v>7740508</v>
      </c>
      <c r="G21" s="40">
        <v>377476594.62</v>
      </c>
      <c r="H21" s="40">
        <v>1592909215.83</v>
      </c>
      <c r="I21" s="41">
        <v>4651483353.32</v>
      </c>
      <c r="J21" s="82" t="s">
        <v>13</v>
      </c>
      <c r="K21" s="82"/>
      <c r="L21" s="82"/>
      <c r="M21" s="39"/>
      <c r="N21" s="40">
        <v>36796276.5</v>
      </c>
      <c r="O21" s="41">
        <v>1513357217.75</v>
      </c>
      <c r="P21" s="40">
        <v>39636785134.74</v>
      </c>
      <c r="Q21" s="40">
        <v>1943673052</v>
      </c>
      <c r="R21" s="41">
        <v>2944470007.8</v>
      </c>
      <c r="S21" s="82" t="s">
        <v>13</v>
      </c>
      <c r="T21" s="82"/>
      <c r="U21" s="82"/>
      <c r="V21" s="39"/>
      <c r="W21" s="40">
        <v>402401475.92</v>
      </c>
      <c r="X21" s="41">
        <v>4192361724.07</v>
      </c>
      <c r="Y21" s="40">
        <v>0</v>
      </c>
      <c r="Z21" s="40">
        <v>23606625.99</v>
      </c>
      <c r="AA21" s="40">
        <v>821415039</v>
      </c>
      <c r="AB21" s="41">
        <v>59554860169.63</v>
      </c>
    </row>
    <row r="22" spans="1:28" ht="24.75" customHeight="1">
      <c r="A22" s="43"/>
      <c r="B22" s="54"/>
      <c r="C22" s="55"/>
      <c r="D22" s="56"/>
      <c r="E22" s="47"/>
      <c r="F22" s="48"/>
      <c r="G22" s="47"/>
      <c r="H22" s="47"/>
      <c r="I22" s="48"/>
      <c r="J22" s="43"/>
      <c r="K22" s="54"/>
      <c r="L22" s="55"/>
      <c r="M22" s="56"/>
      <c r="N22" s="47"/>
      <c r="O22" s="48"/>
      <c r="P22" s="47"/>
      <c r="Q22" s="47"/>
      <c r="R22" s="48"/>
      <c r="S22" s="43"/>
      <c r="T22" s="54"/>
      <c r="U22" s="55"/>
      <c r="V22" s="56"/>
      <c r="W22" s="47"/>
      <c r="X22" s="48"/>
      <c r="Y22" s="47"/>
      <c r="Z22" s="47"/>
      <c r="AA22" s="47"/>
      <c r="AB22" s="48"/>
    </row>
    <row r="23" spans="1:28" s="42" customFormat="1" ht="21.75" customHeight="1">
      <c r="A23" s="82" t="s">
        <v>14</v>
      </c>
      <c r="B23" s="82"/>
      <c r="C23" s="82"/>
      <c r="D23" s="39"/>
      <c r="E23" s="40">
        <v>0</v>
      </c>
      <c r="F23" s="41">
        <v>19137128228.3</v>
      </c>
      <c r="G23" s="40">
        <v>19095507501</v>
      </c>
      <c r="H23" s="40">
        <v>0</v>
      </c>
      <c r="I23" s="41">
        <v>10683899819.54</v>
      </c>
      <c r="J23" s="82" t="s">
        <v>14</v>
      </c>
      <c r="K23" s="82"/>
      <c r="L23" s="82"/>
      <c r="M23" s="39"/>
      <c r="N23" s="40">
        <v>0</v>
      </c>
      <c r="O23" s="41">
        <v>2447598294.89</v>
      </c>
      <c r="P23" s="40">
        <v>31006340736</v>
      </c>
      <c r="Q23" s="40">
        <v>1150894421</v>
      </c>
      <c r="R23" s="41">
        <v>0</v>
      </c>
      <c r="S23" s="82" t="s">
        <v>14</v>
      </c>
      <c r="T23" s="82"/>
      <c r="U23" s="82"/>
      <c r="V23" s="39"/>
      <c r="W23" s="40">
        <v>0</v>
      </c>
      <c r="X23" s="41">
        <v>123749291.57</v>
      </c>
      <c r="Y23" s="40">
        <v>366930722.5</v>
      </c>
      <c r="Z23" s="40">
        <v>0</v>
      </c>
      <c r="AA23" s="40">
        <v>293312470</v>
      </c>
      <c r="AB23" s="41">
        <v>84305361484.8</v>
      </c>
    </row>
    <row r="24" spans="1:28" ht="9.75" customHeight="1">
      <c r="A24" s="43"/>
      <c r="B24" s="44"/>
      <c r="C24" s="53"/>
      <c r="D24" s="46"/>
      <c r="E24" s="47"/>
      <c r="F24" s="48"/>
      <c r="G24" s="47"/>
      <c r="H24" s="47"/>
      <c r="I24" s="48"/>
      <c r="J24" s="43"/>
      <c r="K24" s="44"/>
      <c r="L24" s="53"/>
      <c r="M24" s="46"/>
      <c r="N24" s="47"/>
      <c r="O24" s="48"/>
      <c r="P24" s="47"/>
      <c r="Q24" s="47"/>
      <c r="R24" s="48"/>
      <c r="S24" s="43"/>
      <c r="T24" s="44"/>
      <c r="U24" s="53"/>
      <c r="V24" s="46"/>
      <c r="W24" s="47"/>
      <c r="X24" s="48"/>
      <c r="Y24" s="47"/>
      <c r="Z24" s="47"/>
      <c r="AA24" s="47"/>
      <c r="AB24" s="48"/>
    </row>
    <row r="25" spans="1:28" ht="21.75" customHeight="1">
      <c r="A25" s="43"/>
      <c r="B25" s="81" t="s">
        <v>15</v>
      </c>
      <c r="C25" s="81"/>
      <c r="D25" s="46"/>
      <c r="E25" s="51">
        <v>0</v>
      </c>
      <c r="F25" s="52">
        <v>2610261560.92</v>
      </c>
      <c r="G25" s="51">
        <v>1389130926</v>
      </c>
      <c r="H25" s="51">
        <v>0</v>
      </c>
      <c r="I25" s="52">
        <v>5276679977.28</v>
      </c>
      <c r="J25" s="43"/>
      <c r="K25" s="81" t="s">
        <v>15</v>
      </c>
      <c r="L25" s="81"/>
      <c r="M25" s="46"/>
      <c r="N25" s="51">
        <v>0</v>
      </c>
      <c r="O25" s="52">
        <v>939904129.73</v>
      </c>
      <c r="P25" s="51">
        <v>2745072475</v>
      </c>
      <c r="Q25" s="51">
        <v>834406005</v>
      </c>
      <c r="R25" s="52">
        <v>0</v>
      </c>
      <c r="S25" s="43"/>
      <c r="T25" s="81" t="s">
        <v>15</v>
      </c>
      <c r="U25" s="81"/>
      <c r="V25" s="46"/>
      <c r="W25" s="51">
        <v>0</v>
      </c>
      <c r="X25" s="52">
        <v>102976703.04</v>
      </c>
      <c r="Y25" s="51">
        <v>362053256</v>
      </c>
      <c r="Z25" s="51">
        <v>0</v>
      </c>
      <c r="AA25" s="51">
        <v>293312470</v>
      </c>
      <c r="AB25" s="52">
        <v>14553797502.97</v>
      </c>
    </row>
    <row r="26" spans="1:28" ht="21.75" customHeight="1">
      <c r="A26" s="43"/>
      <c r="B26" s="81" t="s">
        <v>16</v>
      </c>
      <c r="C26" s="81"/>
      <c r="D26" s="46"/>
      <c r="E26" s="51">
        <v>0</v>
      </c>
      <c r="F26" s="52">
        <v>16526866667.38</v>
      </c>
      <c r="G26" s="51">
        <v>17706376575</v>
      </c>
      <c r="H26" s="51">
        <v>0</v>
      </c>
      <c r="I26" s="52">
        <v>5407219842.26</v>
      </c>
      <c r="J26" s="43"/>
      <c r="K26" s="81" t="s">
        <v>16</v>
      </c>
      <c r="L26" s="81"/>
      <c r="M26" s="46"/>
      <c r="N26" s="51">
        <v>0</v>
      </c>
      <c r="O26" s="52">
        <v>1507694165.16</v>
      </c>
      <c r="P26" s="51">
        <v>28261268261</v>
      </c>
      <c r="Q26" s="51">
        <v>316488416</v>
      </c>
      <c r="R26" s="52">
        <v>0</v>
      </c>
      <c r="S26" s="43"/>
      <c r="T26" s="81" t="s">
        <v>16</v>
      </c>
      <c r="U26" s="81"/>
      <c r="V26" s="46"/>
      <c r="W26" s="51">
        <v>0</v>
      </c>
      <c r="X26" s="52">
        <v>20772588.53</v>
      </c>
      <c r="Y26" s="51">
        <v>4877466.5</v>
      </c>
      <c r="Z26" s="51">
        <v>0</v>
      </c>
      <c r="AA26" s="51">
        <v>0</v>
      </c>
      <c r="AB26" s="52">
        <v>69751563981.83</v>
      </c>
    </row>
    <row r="27" spans="1:28" ht="21.75" customHeight="1">
      <c r="A27" s="43"/>
      <c r="B27" s="81" t="s">
        <v>17</v>
      </c>
      <c r="C27" s="81"/>
      <c r="D27" s="46"/>
      <c r="E27" s="47"/>
      <c r="F27" s="48"/>
      <c r="G27" s="47"/>
      <c r="H27" s="47"/>
      <c r="I27" s="48"/>
      <c r="J27" s="43"/>
      <c r="K27" s="81" t="s">
        <v>17</v>
      </c>
      <c r="L27" s="81"/>
      <c r="M27" s="46"/>
      <c r="N27" s="47"/>
      <c r="O27" s="48"/>
      <c r="P27" s="47"/>
      <c r="Q27" s="47"/>
      <c r="R27" s="48"/>
      <c r="S27" s="43"/>
      <c r="T27" s="81" t="s">
        <v>17</v>
      </c>
      <c r="U27" s="81"/>
      <c r="V27" s="46"/>
      <c r="W27" s="47"/>
      <c r="X27" s="48"/>
      <c r="Y27" s="47"/>
      <c r="Z27" s="47"/>
      <c r="AA27" s="47"/>
      <c r="AB27" s="48"/>
    </row>
    <row r="28" spans="1:28" ht="12" customHeight="1">
      <c r="A28" s="43"/>
      <c r="B28" s="44"/>
      <c r="C28" s="57"/>
      <c r="D28" s="46"/>
      <c r="E28" s="47"/>
      <c r="F28" s="48"/>
      <c r="G28" s="47"/>
      <c r="H28" s="47"/>
      <c r="I28" s="48"/>
      <c r="J28" s="43"/>
      <c r="K28" s="44"/>
      <c r="L28" s="57"/>
      <c r="M28" s="46"/>
      <c r="N28" s="47"/>
      <c r="O28" s="48"/>
      <c r="P28" s="47"/>
      <c r="Q28" s="47"/>
      <c r="R28" s="48"/>
      <c r="S28" s="43"/>
      <c r="T28" s="44"/>
      <c r="U28" s="57"/>
      <c r="V28" s="46"/>
      <c r="W28" s="47"/>
      <c r="X28" s="48"/>
      <c r="Y28" s="47"/>
      <c r="Z28" s="47"/>
      <c r="AA28" s="47"/>
      <c r="AB28" s="48"/>
    </row>
    <row r="29" spans="1:28" s="42" customFormat="1" ht="21.75" customHeight="1">
      <c r="A29" s="82" t="s">
        <v>18</v>
      </c>
      <c r="B29" s="82"/>
      <c r="C29" s="82"/>
      <c r="D29" s="39"/>
      <c r="E29" s="40">
        <v>0</v>
      </c>
      <c r="F29" s="41">
        <v>4361015000</v>
      </c>
      <c r="G29" s="40">
        <v>0</v>
      </c>
      <c r="H29" s="40">
        <v>0</v>
      </c>
      <c r="I29" s="41">
        <v>894116752.19</v>
      </c>
      <c r="J29" s="82" t="s">
        <v>18</v>
      </c>
      <c r="K29" s="82"/>
      <c r="L29" s="82"/>
      <c r="M29" s="39"/>
      <c r="N29" s="40">
        <v>0</v>
      </c>
      <c r="O29" s="41">
        <v>878430732.64</v>
      </c>
      <c r="P29" s="40">
        <v>346000000</v>
      </c>
      <c r="Q29" s="40">
        <v>917871549</v>
      </c>
      <c r="R29" s="41">
        <v>0</v>
      </c>
      <c r="S29" s="82" t="s">
        <v>18</v>
      </c>
      <c r="T29" s="82"/>
      <c r="U29" s="82"/>
      <c r="V29" s="39"/>
      <c r="W29" s="40">
        <v>0</v>
      </c>
      <c r="X29" s="41">
        <v>62693159.64</v>
      </c>
      <c r="Y29" s="40">
        <v>366930722.5</v>
      </c>
      <c r="Z29" s="40">
        <v>0</v>
      </c>
      <c r="AA29" s="40">
        <v>257995292</v>
      </c>
      <c r="AB29" s="41">
        <v>8085053207.97</v>
      </c>
    </row>
    <row r="30" spans="1:28" ht="9.75" customHeight="1">
      <c r="A30" s="43"/>
      <c r="B30" s="44"/>
      <c r="C30" s="53"/>
      <c r="D30" s="46"/>
      <c r="E30" s="47"/>
      <c r="F30" s="48"/>
      <c r="G30" s="47"/>
      <c r="H30" s="47"/>
      <c r="I30" s="48"/>
      <c r="J30" s="43"/>
      <c r="K30" s="44"/>
      <c r="L30" s="53"/>
      <c r="M30" s="46"/>
      <c r="N30" s="47"/>
      <c r="O30" s="48"/>
      <c r="P30" s="47"/>
      <c r="Q30" s="47"/>
      <c r="R30" s="48"/>
      <c r="S30" s="43"/>
      <c r="T30" s="44"/>
      <c r="U30" s="53"/>
      <c r="V30" s="46"/>
      <c r="W30" s="47"/>
      <c r="X30" s="48"/>
      <c r="Y30" s="47"/>
      <c r="Z30" s="47"/>
      <c r="AA30" s="47"/>
      <c r="AB30" s="48"/>
    </row>
    <row r="31" spans="1:28" ht="21.75" customHeight="1">
      <c r="A31" s="43"/>
      <c r="B31" s="81" t="s">
        <v>19</v>
      </c>
      <c r="C31" s="81"/>
      <c r="D31" s="46"/>
      <c r="E31" s="51">
        <v>0</v>
      </c>
      <c r="F31" s="52">
        <v>0</v>
      </c>
      <c r="G31" s="51">
        <v>0</v>
      </c>
      <c r="H31" s="51">
        <v>0</v>
      </c>
      <c r="I31" s="52">
        <v>442912892.19</v>
      </c>
      <c r="J31" s="43"/>
      <c r="K31" s="81" t="s">
        <v>19</v>
      </c>
      <c r="L31" s="81"/>
      <c r="M31" s="46"/>
      <c r="N31" s="51">
        <v>0</v>
      </c>
      <c r="O31" s="52">
        <v>878430732.64</v>
      </c>
      <c r="P31" s="51">
        <v>0</v>
      </c>
      <c r="Q31" s="51">
        <v>161464176</v>
      </c>
      <c r="R31" s="52">
        <v>0</v>
      </c>
      <c r="S31" s="43"/>
      <c r="T31" s="81" t="s">
        <v>19</v>
      </c>
      <c r="U31" s="81"/>
      <c r="V31" s="46"/>
      <c r="W31" s="51">
        <v>0</v>
      </c>
      <c r="X31" s="52">
        <v>62693159.64</v>
      </c>
      <c r="Y31" s="51">
        <v>0</v>
      </c>
      <c r="Z31" s="51">
        <v>0</v>
      </c>
      <c r="AA31" s="51">
        <v>221084292</v>
      </c>
      <c r="AB31" s="52">
        <v>1766585252.47</v>
      </c>
    </row>
    <row r="32" spans="1:28" ht="21.75" customHeight="1">
      <c r="A32" s="43"/>
      <c r="B32" s="81" t="s">
        <v>20</v>
      </c>
      <c r="C32" s="81"/>
      <c r="D32" s="46"/>
      <c r="E32" s="51">
        <v>0</v>
      </c>
      <c r="F32" s="52">
        <v>0</v>
      </c>
      <c r="G32" s="51">
        <v>0</v>
      </c>
      <c r="H32" s="51">
        <v>0</v>
      </c>
      <c r="I32" s="52">
        <v>135560860</v>
      </c>
      <c r="J32" s="43"/>
      <c r="K32" s="81" t="s">
        <v>20</v>
      </c>
      <c r="L32" s="81"/>
      <c r="M32" s="46"/>
      <c r="N32" s="51">
        <v>0</v>
      </c>
      <c r="O32" s="52">
        <v>0</v>
      </c>
      <c r="P32" s="51">
        <v>0</v>
      </c>
      <c r="Q32" s="51">
        <v>756407373</v>
      </c>
      <c r="R32" s="52">
        <v>0</v>
      </c>
      <c r="S32" s="43"/>
      <c r="T32" s="81" t="s">
        <v>20</v>
      </c>
      <c r="U32" s="81"/>
      <c r="V32" s="46"/>
      <c r="W32" s="51">
        <v>0</v>
      </c>
      <c r="X32" s="52">
        <v>0</v>
      </c>
      <c r="Y32" s="51">
        <v>0</v>
      </c>
      <c r="Z32" s="51">
        <v>0</v>
      </c>
      <c r="AA32" s="51">
        <v>0</v>
      </c>
      <c r="AB32" s="52">
        <v>891968233</v>
      </c>
    </row>
    <row r="33" spans="1:28" ht="21.75" customHeight="1">
      <c r="A33" s="43"/>
      <c r="B33" s="81" t="s">
        <v>21</v>
      </c>
      <c r="C33" s="81"/>
      <c r="D33" s="46"/>
      <c r="E33" s="51">
        <v>0</v>
      </c>
      <c r="F33" s="52">
        <v>4361015000</v>
      </c>
      <c r="G33" s="51">
        <v>0</v>
      </c>
      <c r="H33" s="51">
        <v>0</v>
      </c>
      <c r="I33" s="52">
        <v>315643000</v>
      </c>
      <c r="J33" s="43"/>
      <c r="K33" s="81" t="s">
        <v>21</v>
      </c>
      <c r="L33" s="81"/>
      <c r="M33" s="46"/>
      <c r="N33" s="51">
        <v>0</v>
      </c>
      <c r="O33" s="52">
        <v>0</v>
      </c>
      <c r="P33" s="51">
        <v>346000000</v>
      </c>
      <c r="Q33" s="51">
        <v>0</v>
      </c>
      <c r="R33" s="52">
        <v>0</v>
      </c>
      <c r="S33" s="43"/>
      <c r="T33" s="81" t="s">
        <v>21</v>
      </c>
      <c r="U33" s="81"/>
      <c r="V33" s="46"/>
      <c r="W33" s="51">
        <v>0</v>
      </c>
      <c r="X33" s="52">
        <v>0</v>
      </c>
      <c r="Y33" s="51">
        <v>366930722.5</v>
      </c>
      <c r="Z33" s="51">
        <v>0</v>
      </c>
      <c r="AA33" s="51">
        <v>36911000</v>
      </c>
      <c r="AB33" s="52">
        <v>5426499722.5</v>
      </c>
    </row>
    <row r="34" spans="1:28" ht="21.75" customHeight="1">
      <c r="A34" s="43"/>
      <c r="B34" s="81" t="s">
        <v>22</v>
      </c>
      <c r="C34" s="81"/>
      <c r="D34" s="46"/>
      <c r="E34" s="51">
        <v>0</v>
      </c>
      <c r="F34" s="52">
        <v>0</v>
      </c>
      <c r="G34" s="51">
        <v>0</v>
      </c>
      <c r="H34" s="51">
        <v>0</v>
      </c>
      <c r="I34" s="52">
        <v>0</v>
      </c>
      <c r="J34" s="43"/>
      <c r="K34" s="81" t="s">
        <v>22</v>
      </c>
      <c r="L34" s="81"/>
      <c r="M34" s="46"/>
      <c r="N34" s="51">
        <v>0</v>
      </c>
      <c r="O34" s="52">
        <v>0</v>
      </c>
      <c r="P34" s="51">
        <v>0</v>
      </c>
      <c r="Q34" s="51">
        <v>0</v>
      </c>
      <c r="R34" s="52">
        <v>0</v>
      </c>
      <c r="S34" s="43"/>
      <c r="T34" s="81" t="s">
        <v>22</v>
      </c>
      <c r="U34" s="81"/>
      <c r="V34" s="46"/>
      <c r="W34" s="51">
        <v>0</v>
      </c>
      <c r="X34" s="52">
        <v>0</v>
      </c>
      <c r="Y34" s="51">
        <v>0</v>
      </c>
      <c r="Z34" s="51">
        <v>0</v>
      </c>
      <c r="AA34" s="51">
        <v>0</v>
      </c>
      <c r="AB34" s="52">
        <v>0</v>
      </c>
    </row>
    <row r="35" spans="1:28" ht="12.75" customHeight="1">
      <c r="A35" s="43"/>
      <c r="B35" s="50"/>
      <c r="C35" s="50"/>
      <c r="D35" s="46"/>
      <c r="E35" s="47"/>
      <c r="F35" s="48"/>
      <c r="G35" s="47"/>
      <c r="H35" s="47"/>
      <c r="I35" s="48"/>
      <c r="J35" s="43"/>
      <c r="K35" s="50"/>
      <c r="L35" s="50"/>
      <c r="M35" s="46"/>
      <c r="N35" s="47"/>
      <c r="O35" s="48"/>
      <c r="P35" s="47"/>
      <c r="Q35" s="47"/>
      <c r="R35" s="48"/>
      <c r="S35" s="43"/>
      <c r="T35" s="50"/>
      <c r="U35" s="50"/>
      <c r="V35" s="46"/>
      <c r="W35" s="47"/>
      <c r="X35" s="48"/>
      <c r="Y35" s="47"/>
      <c r="Z35" s="47"/>
      <c r="AA35" s="47"/>
      <c r="AB35" s="48"/>
    </row>
    <row r="36" spans="1:28" s="42" customFormat="1" ht="18" customHeight="1">
      <c r="A36" s="43"/>
      <c r="B36" s="50"/>
      <c r="C36" s="50"/>
      <c r="D36" s="46"/>
      <c r="E36" s="47"/>
      <c r="F36" s="48"/>
      <c r="G36" s="47"/>
      <c r="H36" s="47"/>
      <c r="I36" s="48"/>
      <c r="J36" s="43"/>
      <c r="K36" s="50"/>
      <c r="L36" s="50"/>
      <c r="M36" s="46"/>
      <c r="N36" s="47"/>
      <c r="O36" s="48"/>
      <c r="P36" s="47"/>
      <c r="Q36" s="47"/>
      <c r="R36" s="48"/>
      <c r="S36" s="43"/>
      <c r="T36" s="50"/>
      <c r="U36" s="50"/>
      <c r="V36" s="46"/>
      <c r="W36" s="47"/>
      <c r="X36" s="48"/>
      <c r="Y36" s="47"/>
      <c r="Z36" s="47"/>
      <c r="AA36" s="47"/>
      <c r="AB36" s="48"/>
    </row>
    <row r="37" spans="1:28" ht="13.5" customHeight="1">
      <c r="A37" s="85" t="s">
        <v>23</v>
      </c>
      <c r="B37" s="86"/>
      <c r="C37" s="86"/>
      <c r="D37" s="39"/>
      <c r="E37" s="40">
        <v>0</v>
      </c>
      <c r="F37" s="41">
        <v>14776113228.3</v>
      </c>
      <c r="G37" s="40">
        <v>19095507501</v>
      </c>
      <c r="H37" s="40">
        <v>0</v>
      </c>
      <c r="I37" s="41">
        <v>9789783067.35</v>
      </c>
      <c r="J37" s="85" t="s">
        <v>23</v>
      </c>
      <c r="K37" s="86"/>
      <c r="L37" s="86"/>
      <c r="M37" s="39"/>
      <c r="N37" s="40">
        <v>0</v>
      </c>
      <c r="O37" s="41">
        <v>1569167562.25</v>
      </c>
      <c r="P37" s="40">
        <v>30660340736</v>
      </c>
      <c r="Q37" s="40">
        <v>233022872</v>
      </c>
      <c r="R37" s="41">
        <v>0</v>
      </c>
      <c r="S37" s="85" t="s">
        <v>23</v>
      </c>
      <c r="T37" s="86"/>
      <c r="U37" s="86"/>
      <c r="V37" s="39"/>
      <c r="W37" s="40">
        <v>0</v>
      </c>
      <c r="X37" s="41">
        <v>61056131.93</v>
      </c>
      <c r="Y37" s="40">
        <v>0</v>
      </c>
      <c r="Z37" s="40">
        <v>0</v>
      </c>
      <c r="AA37" s="40">
        <v>35317178</v>
      </c>
      <c r="AB37" s="41">
        <v>76220308276.83</v>
      </c>
    </row>
    <row r="38" spans="1:28" ht="26.25" customHeight="1" thickBot="1">
      <c r="A38" s="58"/>
      <c r="B38" s="59"/>
      <c r="C38" s="60"/>
      <c r="D38" s="61"/>
      <c r="E38" s="62"/>
      <c r="F38" s="63"/>
      <c r="G38" s="62"/>
      <c r="H38" s="62"/>
      <c r="I38" s="63"/>
      <c r="J38" s="58"/>
      <c r="K38" s="59"/>
      <c r="L38" s="60"/>
      <c r="M38" s="61"/>
      <c r="N38" s="62"/>
      <c r="O38" s="63"/>
      <c r="P38" s="62"/>
      <c r="Q38" s="62"/>
      <c r="R38" s="63"/>
      <c r="S38" s="58"/>
      <c r="T38" s="59"/>
      <c r="U38" s="60"/>
      <c r="V38" s="61"/>
      <c r="W38" s="62"/>
      <c r="X38" s="63"/>
      <c r="Y38" s="62"/>
      <c r="Z38" s="62"/>
      <c r="AA38" s="62"/>
      <c r="AB38" s="63"/>
    </row>
    <row r="39" spans="1:21" ht="16.5">
      <c r="A39" s="64"/>
      <c r="C39" s="66"/>
      <c r="D39" s="67"/>
      <c r="G39" s="69"/>
      <c r="K39" s="66"/>
      <c r="L39" s="67"/>
      <c r="T39" s="66"/>
      <c r="U39" s="67"/>
    </row>
    <row r="46" spans="1:28" ht="21.75" customHeight="1">
      <c r="A46" s="43"/>
      <c r="B46" s="81" t="s">
        <v>4</v>
      </c>
      <c r="C46" s="81"/>
      <c r="D46" s="46"/>
      <c r="E46" s="51">
        <f>SUM('[1]國發'!$H46)</f>
        <v>0</v>
      </c>
      <c r="F46" s="70">
        <f>SUM('[1]營建'!$H46)</f>
        <v>0</v>
      </c>
      <c r="G46" s="71">
        <f>SUM('[1]生產作業:眷改'!$H46)</f>
        <v>0</v>
      </c>
      <c r="H46" s="71">
        <f>SUM('[1]地方建設'!$H46)</f>
        <v>0</v>
      </c>
      <c r="I46" s="70">
        <f>SUM('[1]校務基金彙總'!$CC46,'[1]臺大醫院:成大醫院'!$H46)</f>
        <v>0</v>
      </c>
      <c r="J46" s="64"/>
      <c r="K46" s="87" t="s">
        <v>47</v>
      </c>
      <c r="L46" s="88"/>
      <c r="M46" s="72"/>
      <c r="N46" s="71">
        <f>SUM('[1]監所作業'!$H46)</f>
        <v>0</v>
      </c>
      <c r="O46" s="70">
        <f>SUM('[1]經濟作業:水資源'!$H46)</f>
        <v>0</v>
      </c>
      <c r="P46" s="71">
        <f>SUM('[1]交通作業'!$H46)</f>
        <v>0</v>
      </c>
      <c r="Q46" s="71">
        <f>SUM('[1]安置:榮民醫療'!$H46)</f>
        <v>0</v>
      </c>
      <c r="R46" s="70">
        <f>SUM('[1]科學園區'!$H46)</f>
        <v>0</v>
      </c>
      <c r="S46" s="64"/>
      <c r="T46" s="87" t="s">
        <v>47</v>
      </c>
      <c r="U46" s="88"/>
      <c r="V46" s="72"/>
      <c r="W46" s="71">
        <f>SUM('[1]農業作業'!$H46)</f>
        <v>0</v>
      </c>
      <c r="X46" s="70">
        <f>SUM('[1]醫療藥品:管制藥品'!$H46)</f>
        <v>0</v>
      </c>
      <c r="Y46" s="71">
        <f>SUM('[1]公務購宅'!$H46)</f>
        <v>0</v>
      </c>
      <c r="Z46" s="71">
        <f>SUM('[1]故宮'!$H46)</f>
        <v>0</v>
      </c>
      <c r="AA46" s="71">
        <f>SUM('[1]原住民'!$H46)</f>
        <v>0</v>
      </c>
      <c r="AB46" s="70">
        <f>E46+F46+G46+H46+I46+N46+O46+P46+Q46+R46+W46+X46+Y46+Z46+AA46</f>
        <v>0</v>
      </c>
    </row>
  </sheetData>
  <mergeCells count="73">
    <mergeCell ref="K12:L12"/>
    <mergeCell ref="J37:L37"/>
    <mergeCell ref="T12:U12"/>
    <mergeCell ref="S37:U37"/>
    <mergeCell ref="T34:U34"/>
    <mergeCell ref="S21:U21"/>
    <mergeCell ref="S23:U23"/>
    <mergeCell ref="S13:U13"/>
    <mergeCell ref="T15:U15"/>
    <mergeCell ref="T16:U16"/>
    <mergeCell ref="A37:C37"/>
    <mergeCell ref="B46:C46"/>
    <mergeCell ref="K46:L46"/>
    <mergeCell ref="T46:U46"/>
    <mergeCell ref="AB5:AB6"/>
    <mergeCell ref="T31:U31"/>
    <mergeCell ref="T32:U32"/>
    <mergeCell ref="T33:U33"/>
    <mergeCell ref="T25:U25"/>
    <mergeCell ref="T26:U26"/>
    <mergeCell ref="T27:U27"/>
    <mergeCell ref="S29:U29"/>
    <mergeCell ref="T18:U18"/>
    <mergeCell ref="T19:U19"/>
    <mergeCell ref="T17:U17"/>
    <mergeCell ref="S7:U7"/>
    <mergeCell ref="T9:U9"/>
    <mergeCell ref="T10:U10"/>
    <mergeCell ref="T11:U11"/>
    <mergeCell ref="K33:L33"/>
    <mergeCell ref="K34:L34"/>
    <mergeCell ref="K27:L27"/>
    <mergeCell ref="J29:L29"/>
    <mergeCell ref="K31:L31"/>
    <mergeCell ref="K32:L32"/>
    <mergeCell ref="K19:L19"/>
    <mergeCell ref="J21:L21"/>
    <mergeCell ref="K25:L25"/>
    <mergeCell ref="K26:L26"/>
    <mergeCell ref="J23:L23"/>
    <mergeCell ref="K15:L15"/>
    <mergeCell ref="K16:L16"/>
    <mergeCell ref="K17:L17"/>
    <mergeCell ref="K18:L18"/>
    <mergeCell ref="B25:C25"/>
    <mergeCell ref="B26:C26"/>
    <mergeCell ref="B27:C27"/>
    <mergeCell ref="A21:C21"/>
    <mergeCell ref="A23:C23"/>
    <mergeCell ref="B15:C15"/>
    <mergeCell ref="B16:C16"/>
    <mergeCell ref="B11:C11"/>
    <mergeCell ref="B12:C12"/>
    <mergeCell ref="B19:C19"/>
    <mergeCell ref="J7:L7"/>
    <mergeCell ref="K9:L9"/>
    <mergeCell ref="K10:L10"/>
    <mergeCell ref="J13:L13"/>
    <mergeCell ref="K11:L11"/>
    <mergeCell ref="A7:C7"/>
    <mergeCell ref="A13:C13"/>
    <mergeCell ref="B9:C9"/>
    <mergeCell ref="B10:C10"/>
    <mergeCell ref="A5:D6"/>
    <mergeCell ref="J5:M6"/>
    <mergeCell ref="S5:V6"/>
    <mergeCell ref="B34:C34"/>
    <mergeCell ref="A29:C29"/>
    <mergeCell ref="B31:C31"/>
    <mergeCell ref="B32:C32"/>
    <mergeCell ref="B33:C33"/>
    <mergeCell ref="B17:C17"/>
    <mergeCell ref="B18:C18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7" r:id="rId1"/>
  <colBreaks count="2" manualBreakCount="2">
    <brk id="9" max="38" man="1"/>
    <brk id="18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2007-05-14T08:56:33Z</cp:lastPrinted>
  <dcterms:created xsi:type="dcterms:W3CDTF">2007-05-14T08:54:42Z</dcterms:created>
  <dcterms:modified xsi:type="dcterms:W3CDTF">2007-05-16T07:04:36Z</dcterms:modified>
  <cp:category/>
  <cp:version/>
  <cp:contentType/>
  <cp:contentStatus/>
</cp:coreProperties>
</file>