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745" activeTab="0"/>
  </bookViews>
  <sheets>
    <sheet name="TOTAL1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'TOTAL1'!$A$1:$J$39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<sst xmlns="http://schemas.openxmlformats.org/spreadsheetml/2006/main" count="34" uniqueCount="33">
  <si>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</si>
  <si>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單位:新臺幣元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</si>
  <si>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</si>
  <si>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</si>
  <si>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</si>
  <si>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</si>
  <si>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</si>
  <si>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</si>
  <si>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</si>
  <si>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</si>
  <si>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</si>
  <si>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</si>
  <si>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</si>
  <si>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</si>
  <si>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</si>
  <si>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</si>
  <si>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</si>
  <si>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</si>
  <si>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</si>
  <si>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</si>
  <si>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</si>
  <si>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</si>
  <si>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</si>
  <si>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>(依撥補項目分列)</t>
  </si>
  <si>
    <t>項         目</t>
  </si>
  <si>
    <t xml:space="preserve"> 預 算 數</t>
  </si>
  <si>
    <t>原列決算數</t>
  </si>
  <si>
    <t>修正數</t>
  </si>
  <si>
    <t>決算核定數</t>
  </si>
  <si>
    <t>預算數與
決算核定數
比較增(+)減(-)</t>
  </si>
  <si>
    <t>％</t>
  </si>
  <si>
    <t>中華民國95年度</t>
  </si>
  <si>
    <t>餘絀撥補查核彙總表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</si>
</sst>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\-* #,##0.00_);_(* &quot;…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–&quot;* #,##0.00_);_(* &quot;…&quot;_);_(@_)"/>
    <numFmt numFmtId="186" formatCode="_(&quot; +&quot;* #,##0.00_);_(&quot; –&quot;* #,##0.00_);_(* &quot;…&quot;_);_(@_)"/>
    <numFmt numFmtId="187" formatCode="_(&quot; +&quot;* #,##0.00_);_(&quot;－&quot;* #,##0.00_);_(* &quot;…&quot;_);_(@_)"/>
    <numFmt numFmtId="188" formatCode="_(* #,##0.00_);_(&quot; –&quot;* #,##0.00_);_(* &quot;…&quot;_);_(@_)"/>
    <numFmt numFmtId="189" formatCode="_(* #,##0.00_);_(&quot;－&quot;* #,##0.00_);_(* &quot;…&quot;_);_(@_)"/>
    <numFmt numFmtId="190" formatCode="0.00_)"/>
    <numFmt numFmtId="191" formatCode="0;[Red]0"/>
    <numFmt numFmtId="192" formatCode="_(* #,##0.00_);_(&quot;–&quot;* #,##0.00_);_(* &quot;&quot;_);_(@_)"/>
    <numFmt numFmtId="193" formatCode="_(&quot; +&quot;* #,##0.00_);_(&quot; –&quot;* #,##0.00_);_(* &quot;&quot;_);_(@_)"/>
    <numFmt numFmtId="194" formatCode="_(* #,##0.00_);_(* #,##0.00_);_(* &quot;&quot;_);_(@_)"/>
    <numFmt numFmtId="195" formatCode="_(* #,##0.00_);_(\-* #,##0.00_);_(* &quot;&quot;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* #,##0.00_);_(* \(#,##0.00\);_(* &quot;…&quot;??_);_(@_)"/>
    <numFmt numFmtId="201" formatCode="_(* #,##0.0_);_(* \(#,##0.0\);_(* &quot;-&quot;_);_(@_)"/>
    <numFmt numFmtId="202" formatCode="0."/>
    <numFmt numFmtId="203" formatCode="_(* #,##0.000_);_(&quot;–&quot;* #,##0.000_);_(* &quot;…&quot;_);_(@_)"/>
    <numFmt numFmtId="204" formatCode="_(* #,##0.0_);_(&quot;–&quot;* #,##0.0_);_(* &quot;…&quot;_);_(@_)"/>
    <numFmt numFmtId="205" formatCode="_(* #,##0_);_(&quot;–&quot;* #,##0_);_(* &quot;…&quot;_);_(@_)"/>
    <numFmt numFmtId="206" formatCode="#,##0_ "/>
    <numFmt numFmtId="207" formatCode="#,##0.00_);[Red]\(#,##0.00\)"/>
    <numFmt numFmtId="208" formatCode="#,##0.00_ "/>
    <numFmt numFmtId="209" formatCode="m&quot;月&quot;d&quot;日&quot;"/>
    <numFmt numFmtId="210" formatCode="_(* #,##0.0_);_(* \(#,##0.0\);_(* &quot;-&quot;??_);_(@_)"/>
    <numFmt numFmtId="211" formatCode="_(* #,##0_);_(* \(#,##0\);_(* &quot;-&quot;??_);_(@_)"/>
    <numFmt numFmtId="212" formatCode="0_ ;[Red]\-0\ "/>
    <numFmt numFmtId="213" formatCode="#,##0_ ;[Red]\-#,##0\ "/>
    <numFmt numFmtId="214" formatCode="0.0"/>
    <numFmt numFmtId="215" formatCode="_(&quot; +&quot;* #,##0.000_);_(&quot; –&quot;* #,##0.000_);_(* &quot;…&quot;_);_(@_)"/>
    <numFmt numFmtId="216" formatCode="_(&quot; +&quot;* #,##0.0_);_(&quot; –&quot;* #,##0.0_);_(* &quot;…&quot;_);_(@_)"/>
    <numFmt numFmtId="217" formatCode="_(&quot; +&quot;* #,##0_);_(&quot; –&quot;* #,##0_);_(* &quot;…&quot;_);_(@_)"/>
    <numFmt numFmtId="218" formatCode="0.00_);[Red]\(0.00\)"/>
    <numFmt numFmtId="219" formatCode="_(&quot;*&quot;\ #,##0.00_);_(&quot;*&quot;\ \(#,##0.00\);_(&quot;$&quot;* &quot; &quot;_);_(@_)"/>
    <numFmt numFmtId="220" formatCode="_(&quot;*&quot;\ #,##0_);_(&quot;*&quot;\ \(#,##0\);_(&quot;$&quot;* &quot; &quot;_);_(@_)"/>
    <numFmt numFmtId="221" formatCode="0.0000"/>
    <numFmt numFmtId="222" formatCode="#,##0.0000"/>
    <numFmt numFmtId="223" formatCode="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DBNum1][$-404]e&quot;年&quot;m&quot;月&quot;d&quot;日&quot;"/>
    <numFmt numFmtId="228" formatCode="#,###_ "/>
    <numFmt numFmtId="229" formatCode="#,##0.00_ ;[Red]\-#,##0.00\ "/>
    <numFmt numFmtId="230" formatCode="_(* #,##0.00_);_(&quot;－&quot;* #,##0.00_);_(* &quot;&quot;_);_(@_)"/>
    <numFmt numFmtId="231" formatCode="_(&quot; +&quot;* #,##0.00_);_(&quot;－&quot;* #,##0.00_);_(* &quot; &quot;_);_(@_)"/>
    <numFmt numFmtId="232" formatCode="_(* #,##0.00_);_(&quot;  &quot;* #,##0.00_);_(* &quot;&quot;_);_(@_)"/>
    <numFmt numFmtId="233" formatCode="_(* #,##0_);_(* #,##0_);_(* &quot;…&quot;_);_(@_)"/>
    <numFmt numFmtId="234" formatCode="_(* #,##0.0_);_(* #,##0.0_);_(* &quot;…&quot;_);_(@_)"/>
    <numFmt numFmtId="235" formatCode="_(* #,##0_);_(* #,##0_);_(* &quot;&quot;_);_(@_)"/>
    <numFmt numFmtId="236" formatCode="_(&quot; +&quot;* #,##0_);_(&quot;–&quot;* #,##0_);_(* &quot;…&quot;_);_(@_)"/>
    <numFmt numFmtId="237" formatCode="_(&quot; +&quot;* #,##0_);_(&quot;–&quot;* #,##0_);_(* &quot;&quot;_);_(@_)"/>
    <numFmt numFmtId="238" formatCode="_(&quot; +&quot;* #,##0_);_(&quot; –&quot;* #,##0_);_(* &quot;&quot;_);_(@_)"/>
    <numFmt numFmtId="239" formatCode="0.00_ 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16"/>
      <name val="Times New Roman"/>
      <family val="1"/>
    </font>
    <font>
      <b/>
      <sz val="23"/>
      <name val="華康粗明體"/>
      <family val="3"/>
    </font>
    <font>
      <sz val="23"/>
      <name val="新細明體"/>
      <family val="1"/>
    </font>
    <font>
      <b/>
      <sz val="12"/>
      <name val="新細明體"/>
      <family val="1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sz val="9"/>
      <name val="細明體"/>
      <family val="3"/>
    </font>
    <font>
      <b/>
      <sz val="9"/>
      <name val="華康粗明體"/>
      <family val="3"/>
    </font>
    <font>
      <sz val="11"/>
      <name val="華康特粗明體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華康特粗明體"/>
      <family val="3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name val="新細明體"/>
      <family val="1"/>
    </font>
    <font>
      <b/>
      <sz val="20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9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19" applyFont="1" applyFill="1" applyAlignment="1">
      <alignment horizontal="left"/>
      <protection/>
    </xf>
    <xf numFmtId="0" fontId="1" fillId="0" borderId="0" xfId="19" applyFont="1" applyFill="1">
      <alignment/>
      <protection/>
    </xf>
    <xf numFmtId="0" fontId="1" fillId="0" borderId="0" xfId="19" applyFont="1" applyFill="1" applyAlignment="1">
      <alignment horizontal="right"/>
      <protection/>
    </xf>
    <xf numFmtId="0" fontId="0" fillId="0" borderId="0" xfId="19" applyFont="1" applyFill="1" applyAlignment="1">
      <alignment horizontal="centerContinuous"/>
      <protection/>
    </xf>
    <xf numFmtId="0" fontId="10" fillId="0" borderId="0" xfId="19" applyFont="1" applyFill="1" applyAlignment="1">
      <alignment horizontal="centerContinuous"/>
      <protection/>
    </xf>
    <xf numFmtId="0" fontId="10" fillId="0" borderId="0" xfId="19" applyFont="1" applyFill="1">
      <alignment/>
      <protection/>
    </xf>
    <xf numFmtId="177" fontId="11" fillId="0" borderId="0" xfId="22" applyFont="1" applyFill="1" applyAlignment="1">
      <alignment horizontal="centerContinuous"/>
    </xf>
    <xf numFmtId="0" fontId="11" fillId="0" borderId="0" xfId="19" applyFont="1" applyFill="1" applyAlignment="1">
      <alignment horizontal="centerContinuous"/>
      <protection/>
    </xf>
    <xf numFmtId="177" fontId="12" fillId="0" borderId="0" xfId="22" applyFont="1" applyFill="1" applyAlignment="1" quotePrefix="1">
      <alignment horizontal="right" vertical="center"/>
    </xf>
    <xf numFmtId="177" fontId="11" fillId="0" borderId="0" xfId="22" applyFont="1" applyFill="1" applyAlignment="1">
      <alignment/>
    </xf>
    <xf numFmtId="0" fontId="13" fillId="0" borderId="0" xfId="19" applyFont="1" applyFill="1">
      <alignment/>
      <protection/>
    </xf>
    <xf numFmtId="0" fontId="14" fillId="0" borderId="0" xfId="19" applyFont="1" applyFill="1" applyAlignment="1">
      <alignment horizontal="centerContinuous" vertical="top"/>
      <protection/>
    </xf>
    <xf numFmtId="0" fontId="13" fillId="0" borderId="0" xfId="19" applyFont="1" applyFill="1" applyAlignment="1">
      <alignment horizontal="centerContinuous" vertical="top"/>
      <protection/>
    </xf>
    <xf numFmtId="0" fontId="15" fillId="0" borderId="0" xfId="19" applyFont="1" applyFill="1" applyAlignment="1">
      <alignment horizontal="right"/>
      <protection/>
    </xf>
    <xf numFmtId="0" fontId="16" fillId="0" borderId="0" xfId="19" applyFont="1" applyFill="1">
      <alignment/>
      <protection/>
    </xf>
    <xf numFmtId="0" fontId="13" fillId="0" borderId="2" xfId="19" applyFont="1" applyFill="1" applyBorder="1" applyAlignment="1">
      <alignment horizontal="center" vertical="center"/>
      <protection/>
    </xf>
    <xf numFmtId="0" fontId="13" fillId="0" borderId="2" xfId="19" applyFont="1" applyFill="1" applyBorder="1" applyAlignment="1">
      <alignment horizontal="center" vertical="center" wrapText="1"/>
      <protection/>
    </xf>
    <xf numFmtId="0" fontId="18" fillId="0" borderId="2" xfId="19" applyFont="1" applyFill="1" applyBorder="1" applyAlignment="1" quotePrefix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/>
      <protection/>
    </xf>
    <xf numFmtId="0" fontId="13" fillId="0" borderId="0" xfId="19" applyFont="1" applyFill="1" applyAlignment="1">
      <alignment vertical="center"/>
      <protection/>
    </xf>
    <xf numFmtId="0" fontId="19" fillId="0" borderId="0" xfId="19" applyFont="1" applyFill="1" applyBorder="1" applyAlignment="1">
      <alignment vertical="center"/>
      <protection/>
    </xf>
    <xf numFmtId="0" fontId="19" fillId="0" borderId="0" xfId="19" applyFont="1" applyFill="1" applyBorder="1" applyAlignment="1" quotePrefix="1">
      <alignment horizontal="left" vertical="top"/>
      <protection/>
    </xf>
    <xf numFmtId="0" fontId="19" fillId="0" borderId="4" xfId="19" applyFont="1" applyFill="1" applyBorder="1" applyAlignment="1">
      <alignment horizontal="left" vertical="center"/>
      <protection/>
    </xf>
    <xf numFmtId="0" fontId="19" fillId="0" borderId="4" xfId="19" applyFont="1" applyFill="1" applyBorder="1" applyAlignment="1" quotePrefix="1">
      <alignment horizontal="center" vertical="center"/>
      <protection/>
    </xf>
    <xf numFmtId="0" fontId="19" fillId="0" borderId="4" xfId="19" applyFont="1" applyFill="1" applyBorder="1" applyAlignment="1">
      <alignment horizontal="center" vertical="center"/>
      <protection/>
    </xf>
    <xf numFmtId="0" fontId="19" fillId="0" borderId="0" xfId="19" applyFont="1" applyFill="1" applyBorder="1" applyAlignment="1">
      <alignment horizontal="center" vertical="center"/>
      <protection/>
    </xf>
    <xf numFmtId="0" fontId="19" fillId="0" borderId="0" xfId="19" applyFont="1" applyFill="1" applyAlignment="1">
      <alignment vertical="center"/>
      <protection/>
    </xf>
    <xf numFmtId="49" fontId="13" fillId="0" borderId="4" xfId="19" applyNumberFormat="1" applyFont="1" applyFill="1" applyBorder="1" applyAlignment="1" applyProtection="1" quotePrefix="1">
      <alignment horizontal="distributed" vertical="center"/>
      <protection/>
    </xf>
    <xf numFmtId="192" fontId="20" fillId="0" borderId="4" xfId="19" applyNumberFormat="1" applyFont="1" applyFill="1" applyBorder="1" applyAlignment="1" applyProtection="1">
      <alignment horizontal="right" vertical="center"/>
      <protection/>
    </xf>
    <xf numFmtId="193" fontId="20" fillId="0" borderId="5" xfId="19" applyNumberFormat="1" applyFont="1" applyFill="1" applyBorder="1" applyAlignment="1" applyProtection="1">
      <alignment horizontal="right" vertical="center"/>
      <protection/>
    </xf>
    <xf numFmtId="195" fontId="20" fillId="0" borderId="4" xfId="19" applyNumberFormat="1" applyFont="1" applyFill="1" applyBorder="1" applyAlignment="1" applyProtection="1">
      <alignment horizontal="right" vertical="center"/>
      <protection/>
    </xf>
    <xf numFmtId="193" fontId="20" fillId="0" borderId="4" xfId="19" applyNumberFormat="1" applyFont="1" applyFill="1" applyBorder="1" applyAlignment="1" applyProtection="1">
      <alignment horizontal="right" vertical="center"/>
      <protection/>
    </xf>
    <xf numFmtId="194" fontId="20" fillId="0" borderId="0" xfId="19" applyNumberFormat="1" applyFont="1" applyFill="1" applyBorder="1" applyAlignment="1" applyProtection="1">
      <alignment horizontal="right" vertical="center"/>
      <protection/>
    </xf>
    <xf numFmtId="0" fontId="21" fillId="0" borderId="0" xfId="19" applyFont="1" applyFill="1">
      <alignment/>
      <protection/>
    </xf>
    <xf numFmtId="0" fontId="22" fillId="0" borderId="0" xfId="19" applyFont="1" applyFill="1" applyAlignment="1" applyProtection="1">
      <alignment vertical="center"/>
      <protection/>
    </xf>
    <xf numFmtId="49" fontId="23" fillId="0" borderId="0" xfId="19" applyNumberFormat="1" applyFont="1" applyFill="1" applyBorder="1" applyAlignment="1" applyProtection="1" quotePrefix="1">
      <alignment horizontal="left" vertical="center"/>
      <protection/>
    </xf>
    <xf numFmtId="49" fontId="23" fillId="0" borderId="0" xfId="19" applyNumberFormat="1" applyFont="1" applyFill="1" applyBorder="1" applyAlignment="1" applyProtection="1">
      <alignment horizontal="distributed" vertical="center"/>
      <protection/>
    </xf>
    <xf numFmtId="49" fontId="23" fillId="0" borderId="4" xfId="19" applyNumberFormat="1" applyFont="1" applyFill="1" applyBorder="1" applyAlignment="1" applyProtection="1" quotePrefix="1">
      <alignment horizontal="distributed" vertical="center"/>
      <protection/>
    </xf>
    <xf numFmtId="192" fontId="24" fillId="0" borderId="4" xfId="19" applyNumberFormat="1" applyFont="1" applyFill="1" applyBorder="1" applyAlignment="1" applyProtection="1">
      <alignment horizontal="right" vertical="center"/>
      <protection/>
    </xf>
    <xf numFmtId="193" fontId="24" fillId="0" borderId="5" xfId="19" applyNumberFormat="1" applyFont="1" applyFill="1" applyBorder="1" applyAlignment="1" applyProtection="1">
      <alignment horizontal="right" vertical="center"/>
      <protection/>
    </xf>
    <xf numFmtId="195" fontId="24" fillId="0" borderId="4" xfId="19" applyNumberFormat="1" applyFont="1" applyFill="1" applyBorder="1" applyAlignment="1" applyProtection="1">
      <alignment horizontal="right" vertical="center"/>
      <protection/>
    </xf>
    <xf numFmtId="193" fontId="24" fillId="0" borderId="4" xfId="19" applyNumberFormat="1" applyFont="1" applyFill="1" applyBorder="1" applyAlignment="1" applyProtection="1">
      <alignment horizontal="right" vertical="center"/>
      <protection/>
    </xf>
    <xf numFmtId="0" fontId="24" fillId="0" borderId="0" xfId="19" applyFont="1" applyFill="1" applyAlignment="1">
      <alignment horizontal="right"/>
      <protection/>
    </xf>
    <xf numFmtId="0" fontId="5" fillId="0" borderId="0" xfId="19" applyFont="1" applyFill="1">
      <alignment/>
      <protection/>
    </xf>
    <xf numFmtId="0" fontId="23" fillId="0" borderId="0" xfId="19" applyFont="1" applyFill="1" applyAlignment="1" applyProtection="1" quotePrefix="1">
      <alignment horizontal="distributed" vertical="center"/>
      <protection/>
    </xf>
    <xf numFmtId="192" fontId="24" fillId="0" borderId="4" xfId="19" applyNumberFormat="1" applyFont="1" applyFill="1" applyBorder="1" applyAlignment="1" applyProtection="1">
      <alignment horizontal="right" vertical="center"/>
      <protection locked="0"/>
    </xf>
    <xf numFmtId="194" fontId="24" fillId="0" borderId="0" xfId="19" applyNumberFormat="1" applyFont="1" applyFill="1" applyBorder="1" applyAlignment="1" applyProtection="1">
      <alignment horizontal="right" vertical="center"/>
      <protection/>
    </xf>
    <xf numFmtId="49" fontId="23" fillId="0" borderId="0" xfId="19" applyNumberFormat="1" applyFont="1" applyFill="1" applyBorder="1" applyAlignment="1" applyProtection="1" quotePrefix="1">
      <alignment horizontal="distributed"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5" fillId="0" borderId="0" xfId="19" applyFont="1" applyFill="1" applyBorder="1" applyAlignment="1" applyProtection="1">
      <alignment horizontal="distributed" vertical="center"/>
      <protection/>
    </xf>
    <xf numFmtId="0" fontId="23" fillId="0" borderId="4" xfId="19" applyFont="1" applyFill="1" applyBorder="1" applyAlignment="1" applyProtection="1">
      <alignment horizontal="distributed"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26" fillId="0" borderId="6" xfId="19" applyFont="1" applyFill="1" applyBorder="1" applyAlignment="1" applyProtection="1">
      <alignment horizontal="distributed" vertical="center"/>
      <protection/>
    </xf>
    <xf numFmtId="0" fontId="27" fillId="0" borderId="6" xfId="19" applyFont="1" applyFill="1" applyBorder="1" applyAlignment="1" applyProtection="1">
      <alignment horizontal="distributed" vertical="center"/>
      <protection/>
    </xf>
    <xf numFmtId="0" fontId="28" fillId="0" borderId="6" xfId="19" applyFont="1" applyFill="1" applyBorder="1" applyAlignment="1" applyProtection="1">
      <alignment horizontal="distributed" vertical="center"/>
      <protection/>
    </xf>
    <xf numFmtId="0" fontId="23" fillId="0" borderId="7" xfId="19" applyFont="1" applyFill="1" applyBorder="1" applyAlignment="1" applyProtection="1">
      <alignment horizontal="distributed" vertical="center"/>
      <protection/>
    </xf>
    <xf numFmtId="192" fontId="24" fillId="0" borderId="7" xfId="19" applyNumberFormat="1" applyFont="1" applyFill="1" applyBorder="1" applyAlignment="1" applyProtection="1">
      <alignment vertical="center"/>
      <protection/>
    </xf>
    <xf numFmtId="193" fontId="24" fillId="0" borderId="8" xfId="19" applyNumberFormat="1" applyFont="1" applyFill="1" applyBorder="1" applyAlignment="1" applyProtection="1">
      <alignment vertical="center"/>
      <protection/>
    </xf>
    <xf numFmtId="195" fontId="24" fillId="0" borderId="7" xfId="19" applyNumberFormat="1" applyFont="1" applyFill="1" applyBorder="1" applyAlignment="1" applyProtection="1">
      <alignment vertical="center"/>
      <protection/>
    </xf>
    <xf numFmtId="193" fontId="24" fillId="0" borderId="7" xfId="19" applyNumberFormat="1" applyFont="1" applyFill="1" applyBorder="1" applyAlignment="1" applyProtection="1">
      <alignment vertical="center"/>
      <protection/>
    </xf>
    <xf numFmtId="194" fontId="24" fillId="0" borderId="6" xfId="19" applyNumberFormat="1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>
      <alignment wrapText="1"/>
      <protection/>
    </xf>
    <xf numFmtId="184" fontId="24" fillId="0" borderId="4" xfId="19" applyNumberFormat="1" applyFont="1" applyFill="1" applyBorder="1" applyProtection="1">
      <alignment/>
      <protection/>
    </xf>
    <xf numFmtId="181" fontId="24" fillId="0" borderId="4" xfId="19" applyNumberFormat="1" applyFont="1" applyFill="1" applyBorder="1" applyProtection="1">
      <alignment/>
      <protection/>
    </xf>
    <xf numFmtId="180" fontId="24" fillId="0" borderId="4" xfId="19" applyNumberFormat="1" applyFont="1" applyFill="1" applyBorder="1" applyProtection="1">
      <alignment/>
      <protection/>
    </xf>
    <xf numFmtId="183" fontId="24" fillId="0" borderId="0" xfId="19" applyNumberFormat="1" applyFont="1" applyFill="1" applyBorder="1" applyProtection="1">
      <alignment/>
      <protection/>
    </xf>
    <xf numFmtId="0" fontId="26" fillId="0" borderId="0" xfId="19" applyFont="1" applyFill="1">
      <alignment/>
      <protection/>
    </xf>
    <xf numFmtId="0" fontId="27" fillId="0" borderId="0" xfId="19" applyFont="1" applyFill="1">
      <alignment/>
      <protection/>
    </xf>
    <xf numFmtId="0" fontId="28" fillId="0" borderId="0" xfId="19" applyFont="1" applyFill="1">
      <alignment/>
      <protection/>
    </xf>
    <xf numFmtId="0" fontId="23" fillId="0" borderId="0" xfId="19" applyFont="1" applyFill="1">
      <alignment/>
      <protection/>
    </xf>
    <xf numFmtId="0" fontId="23" fillId="0" borderId="0" xfId="19" applyFont="1" applyFill="1" applyAlignment="1" applyProtection="1" quotePrefix="1">
      <alignment horizontal="distributed" vertical="center"/>
      <protection/>
    </xf>
    <xf numFmtId="0" fontId="13" fillId="0" borderId="0" xfId="19" applyFont="1" applyFill="1" applyAlignment="1" applyProtection="1" quotePrefix="1">
      <alignment horizontal="distributed" vertical="center"/>
      <protection/>
    </xf>
    <xf numFmtId="49" fontId="13" fillId="0" borderId="0" xfId="19" applyNumberFormat="1" applyFont="1" applyFill="1" applyBorder="1" applyAlignment="1" applyProtection="1" quotePrefix="1">
      <alignment horizontal="distributed"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13" fillId="0" borderId="3" xfId="19" applyFont="1" applyFill="1" applyBorder="1" applyAlignment="1" quotePrefix="1">
      <alignment horizontal="center" vertical="center"/>
      <protection/>
    </xf>
    <xf numFmtId="0" fontId="13" fillId="0" borderId="2" xfId="19" applyFont="1" applyFill="1" applyBorder="1" applyAlignment="1" quotePrefix="1">
      <alignment horizontal="center" vertical="center"/>
      <protection/>
    </xf>
    <xf numFmtId="0" fontId="30" fillId="0" borderId="0" xfId="19" applyFont="1" applyFill="1" applyAlignment="1">
      <alignment horizontal="centerContinuous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5_02餘絀撥補綜計表(作業)(彙總)NEW3" xfId="19"/>
    <cellStyle name="Comma" xfId="20"/>
    <cellStyle name="Comma [0]" xfId="21"/>
    <cellStyle name="千分位[0]_095_02餘絀撥補綜計表(作業)(彙總)NEW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5_02&#39192;&#32064;&#25765;&#35036;&#32156;&#35336;&#34920;(&#20316;&#26989;)(&#24409;&#32317;)NEW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(勾稽用)"/>
      <sheetName val="國發"/>
      <sheetName val="營建"/>
      <sheetName val="生產作業"/>
      <sheetName val="官兵購宅"/>
      <sheetName val="眷改"/>
      <sheetName val="地方建設"/>
      <sheetName val="校務基金彙總"/>
      <sheetName val="臺大醫院"/>
      <sheetName val="成大醫院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公務購宅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教大"/>
      <sheetName val="新竹教大"/>
      <sheetName val="臺中教大"/>
      <sheetName val="屏東教大"/>
      <sheetName val="花蓮教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澎湖科大"/>
      <sheetName val="北護學院"/>
      <sheetName val="體育學院"/>
      <sheetName val="臺灣體育"/>
      <sheetName val="北商技術"/>
      <sheetName val="臺中技術"/>
      <sheetName val="勤益技術"/>
      <sheetName val="高雄餐旅"/>
      <sheetName val="屏商技術"/>
      <sheetName val="金門技術"/>
      <sheetName val="臺中護專"/>
      <sheetName val="臺南護專"/>
      <sheetName val="戲曲學院"/>
      <sheetName val="解繳國庫款"/>
      <sheetName val="NAME"/>
      <sheetName val="餘絀繳庫"/>
      <sheetName val="未分配賸餘(各家)"/>
      <sheetName val="餘絀撥補(各家明細)"/>
      <sheetName val="收支賸餘解繳國庫款明細表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下載"/>
      <sheetName val="匯入"/>
      <sheetName val="彙總"/>
      <sheetName val="A由全部單位匯總"/>
      <sheetName val="B由全部主管匯總"/>
      <sheetName val="產生主管彙總表"/>
      <sheetName val="產生匯總表A,B"/>
      <sheetName val="主管機關所屬"/>
      <sheetName val="機關代號"/>
      <sheetName val="設定"/>
      <sheetName val="調整列印分頁"/>
      <sheetName val="國營報表代號"/>
      <sheetName val="作業報表代號"/>
      <sheetName val="政事(特收)報表代號"/>
      <sheetName val="報表代號"/>
      <sheetName val="Name2"/>
      <sheetName val="Me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1"/>
  <dimension ref="A1:J50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6.5"/>
  <cols>
    <col min="1" max="1" width="4.50390625" style="67" customWidth="1"/>
    <col min="2" max="2" width="4.25390625" style="68" customWidth="1"/>
    <col min="3" max="3" width="10.625" style="69" customWidth="1"/>
    <col min="4" max="4" width="0.875" style="70" customWidth="1"/>
    <col min="5" max="6" width="14.375" style="44" customWidth="1"/>
    <col min="7" max="7" width="12.125" style="44" customWidth="1"/>
    <col min="8" max="8" width="15.375" style="44" bestFit="1" customWidth="1"/>
    <col min="9" max="9" width="14.125" style="44" customWidth="1"/>
    <col min="10" max="10" width="9.625" style="44" customWidth="1"/>
    <col min="11" max="16384" width="8.75390625" style="44" customWidth="1"/>
  </cols>
  <sheetData>
    <row r="1" spans="1:10" s="2" customFormat="1" ht="42" customHeight="1">
      <c r="A1" s="1" t="s">
        <v>0</v>
      </c>
      <c r="J1" s="3"/>
    </row>
    <row r="2" spans="1:10" s="6" customFormat="1" ht="29.25" customHeight="1">
      <c r="A2" s="77" t="s">
        <v>32</v>
      </c>
      <c r="B2" s="4"/>
      <c r="C2" s="4"/>
      <c r="D2" s="5"/>
      <c r="E2" s="5"/>
      <c r="F2" s="5"/>
      <c r="G2" s="5"/>
      <c r="H2" s="5"/>
      <c r="I2" s="5"/>
      <c r="J2" s="5"/>
    </row>
    <row r="3" spans="1:10" s="10" customFormat="1" ht="22.5" customHeight="1">
      <c r="A3" s="7"/>
      <c r="B3" s="8"/>
      <c r="C3" s="8"/>
      <c r="D3" s="7"/>
      <c r="E3" s="7"/>
      <c r="F3" s="7"/>
      <c r="G3" s="7"/>
      <c r="H3" s="7"/>
      <c r="I3" s="9" t="s">
        <v>23</v>
      </c>
      <c r="J3" s="7"/>
    </row>
    <row r="4" spans="1:10" s="15" customFormat="1" ht="21" customHeight="1" thickBot="1">
      <c r="A4" s="11"/>
      <c r="B4" s="11"/>
      <c r="C4" s="12" t="s">
        <v>31</v>
      </c>
      <c r="D4" s="13"/>
      <c r="E4" s="13"/>
      <c r="F4" s="13"/>
      <c r="G4" s="13"/>
      <c r="H4" s="13"/>
      <c r="I4" s="13"/>
      <c r="J4" s="14" t="s">
        <v>1</v>
      </c>
    </row>
    <row r="5" spans="1:10" s="20" customFormat="1" ht="36.75" customHeight="1">
      <c r="A5" s="75" t="s">
        <v>24</v>
      </c>
      <c r="B5" s="75"/>
      <c r="C5" s="75"/>
      <c r="D5" s="76"/>
      <c r="E5" s="16" t="s">
        <v>25</v>
      </c>
      <c r="F5" s="16" t="s">
        <v>26</v>
      </c>
      <c r="G5" s="17" t="s">
        <v>27</v>
      </c>
      <c r="H5" s="16" t="s">
        <v>28</v>
      </c>
      <c r="I5" s="18" t="s">
        <v>29</v>
      </c>
      <c r="J5" s="19" t="s">
        <v>30</v>
      </c>
    </row>
    <row r="6" spans="1:10" s="27" customFormat="1" ht="9.75" customHeight="1">
      <c r="A6" s="21"/>
      <c r="B6" s="21"/>
      <c r="C6" s="22"/>
      <c r="D6" s="23"/>
      <c r="E6" s="24"/>
      <c r="F6" s="25"/>
      <c r="G6" s="24"/>
      <c r="H6" s="25"/>
      <c r="I6" s="24"/>
      <c r="J6" s="26"/>
    </row>
    <row r="7" spans="1:10" s="34" customFormat="1" ht="22.5" customHeight="1">
      <c r="A7" s="72" t="s">
        <v>2</v>
      </c>
      <c r="B7" s="72"/>
      <c r="C7" s="72"/>
      <c r="D7" s="28"/>
      <c r="E7" s="29">
        <v>116090927000</v>
      </c>
      <c r="F7" s="29">
        <v>118355027640</v>
      </c>
      <c r="G7" s="30">
        <v>0</v>
      </c>
      <c r="H7" s="31">
        <v>118355027640</v>
      </c>
      <c r="I7" s="32">
        <v>2264100640</v>
      </c>
      <c r="J7" s="33">
        <v>1.95</v>
      </c>
    </row>
    <row r="8" spans="1:10" ht="9.75" customHeight="1">
      <c r="A8" s="35"/>
      <c r="B8" s="36"/>
      <c r="C8" s="37"/>
      <c r="D8" s="38"/>
      <c r="E8" s="39"/>
      <c r="F8" s="39"/>
      <c r="G8" s="40"/>
      <c r="H8" s="41"/>
      <c r="I8" s="42"/>
      <c r="J8" s="43"/>
    </row>
    <row r="9" spans="1:10" ht="22.5" customHeight="1">
      <c r="A9" s="35"/>
      <c r="B9" s="71" t="s">
        <v>3</v>
      </c>
      <c r="C9" s="71"/>
      <c r="D9" s="38"/>
      <c r="E9" s="46">
        <v>38704419000</v>
      </c>
      <c r="F9" s="46">
        <v>39214042490.82</v>
      </c>
      <c r="G9" s="46">
        <v>0</v>
      </c>
      <c r="H9" s="41">
        <v>39214042490.82</v>
      </c>
      <c r="I9" s="42">
        <v>509623490.82</v>
      </c>
      <c r="J9" s="47">
        <v>1.32</v>
      </c>
    </row>
    <row r="10" spans="1:10" ht="22.5" customHeight="1">
      <c r="A10" s="35"/>
      <c r="B10" s="71" t="s">
        <v>4</v>
      </c>
      <c r="C10" s="71"/>
      <c r="D10" s="38"/>
      <c r="E10" s="46">
        <v>77386508000</v>
      </c>
      <c r="F10" s="46">
        <v>79140985149.18</v>
      </c>
      <c r="G10" s="46">
        <v>0</v>
      </c>
      <c r="H10" s="41">
        <v>79140985149.18</v>
      </c>
      <c r="I10" s="42">
        <v>1754477149.18</v>
      </c>
      <c r="J10" s="47">
        <v>2.27</v>
      </c>
    </row>
    <row r="11" spans="1:10" ht="22.5" customHeight="1">
      <c r="A11" s="35"/>
      <c r="B11" s="71" t="s">
        <v>5</v>
      </c>
      <c r="C11" s="71"/>
      <c r="D11" s="38"/>
      <c r="E11" s="46">
        <v>0</v>
      </c>
      <c r="F11" s="46">
        <v>0</v>
      </c>
      <c r="G11" s="46">
        <v>0</v>
      </c>
      <c r="H11" s="41">
        <v>0</v>
      </c>
      <c r="I11" s="42">
        <v>0</v>
      </c>
      <c r="J11" s="47">
        <v>0</v>
      </c>
    </row>
    <row r="12" spans="1:10" ht="22.5" customHeight="1">
      <c r="A12" s="35"/>
      <c r="B12" s="71"/>
      <c r="C12" s="71"/>
      <c r="D12" s="38"/>
      <c r="E12" s="39"/>
      <c r="F12" s="39"/>
      <c r="G12" s="40"/>
      <c r="H12" s="41"/>
      <c r="I12" s="42"/>
      <c r="J12" s="43"/>
    </row>
    <row r="13" spans="1:10" s="34" customFormat="1" ht="22.5" customHeight="1">
      <c r="A13" s="72" t="s">
        <v>6</v>
      </c>
      <c r="B13" s="72"/>
      <c r="C13" s="72"/>
      <c r="D13" s="28"/>
      <c r="E13" s="29">
        <v>62073840000</v>
      </c>
      <c r="F13" s="29">
        <v>58779168172.37</v>
      </c>
      <c r="G13" s="30">
        <v>20999298</v>
      </c>
      <c r="H13" s="31">
        <v>58800167470.37</v>
      </c>
      <c r="I13" s="32">
        <v>-3273672529.63</v>
      </c>
      <c r="J13" s="33">
        <v>5.27</v>
      </c>
    </row>
    <row r="14" spans="1:10" ht="9.75" customHeight="1">
      <c r="A14" s="35"/>
      <c r="B14" s="36"/>
      <c r="C14" s="48"/>
      <c r="D14" s="38"/>
      <c r="E14" s="39"/>
      <c r="F14" s="39"/>
      <c r="G14" s="40"/>
      <c r="H14" s="41"/>
      <c r="I14" s="42"/>
      <c r="J14" s="43"/>
    </row>
    <row r="15" spans="1:10" ht="22.5" customHeight="1">
      <c r="A15" s="35"/>
      <c r="B15" s="71" t="s">
        <v>7</v>
      </c>
      <c r="C15" s="71"/>
      <c r="D15" s="38"/>
      <c r="E15" s="46">
        <v>116456000</v>
      </c>
      <c r="F15" s="46">
        <v>1766585252.47</v>
      </c>
      <c r="G15" s="46">
        <v>0</v>
      </c>
      <c r="H15" s="41">
        <v>1766585252.47</v>
      </c>
      <c r="I15" s="42">
        <v>1650129252.47</v>
      </c>
      <c r="J15" s="47">
        <v>1416.96</v>
      </c>
    </row>
    <row r="16" spans="1:10" ht="22.5" customHeight="1">
      <c r="A16" s="35"/>
      <c r="B16" s="71" t="s">
        <v>8</v>
      </c>
      <c r="C16" s="71"/>
      <c r="D16" s="38"/>
      <c r="E16" s="46">
        <v>43041834000</v>
      </c>
      <c r="F16" s="46">
        <v>42300200630</v>
      </c>
      <c r="G16" s="46">
        <v>0</v>
      </c>
      <c r="H16" s="41">
        <v>42300200630</v>
      </c>
      <c r="I16" s="42">
        <v>-741633370</v>
      </c>
      <c r="J16" s="47">
        <v>1.72</v>
      </c>
    </row>
    <row r="17" spans="1:10" ht="22.5" customHeight="1">
      <c r="A17" s="35"/>
      <c r="B17" s="71" t="s">
        <v>9</v>
      </c>
      <c r="C17" s="71"/>
      <c r="D17" s="38"/>
      <c r="E17" s="46">
        <v>4051984000</v>
      </c>
      <c r="F17" s="46">
        <v>3432101401.9</v>
      </c>
      <c r="G17" s="46">
        <v>0</v>
      </c>
      <c r="H17" s="41">
        <v>3432101401.9</v>
      </c>
      <c r="I17" s="42">
        <v>-619882598.1</v>
      </c>
      <c r="J17" s="47">
        <v>15.3</v>
      </c>
    </row>
    <row r="18" spans="1:10" ht="22.5" customHeight="1">
      <c r="A18" s="35"/>
      <c r="B18" s="71" t="s">
        <v>10</v>
      </c>
      <c r="C18" s="71"/>
      <c r="D18" s="38"/>
      <c r="E18" s="46">
        <v>14835724000</v>
      </c>
      <c r="F18" s="46">
        <v>11253652840</v>
      </c>
      <c r="G18" s="46">
        <v>20999298</v>
      </c>
      <c r="H18" s="41">
        <v>11274652138</v>
      </c>
      <c r="I18" s="42">
        <v>-3561071862</v>
      </c>
      <c r="J18" s="47">
        <v>24</v>
      </c>
    </row>
    <row r="19" spans="1:10" ht="22.5" customHeight="1">
      <c r="A19" s="35"/>
      <c r="B19" s="71" t="s">
        <v>11</v>
      </c>
      <c r="C19" s="71"/>
      <c r="D19" s="38"/>
      <c r="E19" s="46">
        <v>27842000</v>
      </c>
      <c r="F19" s="46">
        <v>26628048</v>
      </c>
      <c r="G19" s="46">
        <v>0</v>
      </c>
      <c r="H19" s="41">
        <v>26628048</v>
      </c>
      <c r="I19" s="42">
        <v>-1213952</v>
      </c>
      <c r="J19" s="47">
        <v>4.36</v>
      </c>
    </row>
    <row r="20" spans="1:10" ht="30" customHeight="1">
      <c r="A20" s="35"/>
      <c r="B20" s="36"/>
      <c r="C20" s="48"/>
      <c r="D20" s="38"/>
      <c r="E20" s="39"/>
      <c r="F20" s="39"/>
      <c r="G20" s="40"/>
      <c r="H20" s="41"/>
      <c r="I20" s="42"/>
      <c r="J20" s="43"/>
    </row>
    <row r="21" spans="1:10" s="34" customFormat="1" ht="22.5" customHeight="1">
      <c r="A21" s="72" t="s">
        <v>12</v>
      </c>
      <c r="B21" s="72"/>
      <c r="C21" s="72"/>
      <c r="D21" s="28"/>
      <c r="E21" s="29">
        <v>54017087000</v>
      </c>
      <c r="F21" s="29">
        <v>59575859467.63</v>
      </c>
      <c r="G21" s="30">
        <v>-20999298</v>
      </c>
      <c r="H21" s="31">
        <v>59554860169.63</v>
      </c>
      <c r="I21" s="32">
        <v>5537773169.63</v>
      </c>
      <c r="J21" s="33">
        <v>10.25</v>
      </c>
    </row>
    <row r="22" spans="1:10" ht="34.5" customHeight="1">
      <c r="A22" s="35"/>
      <c r="B22" s="49"/>
      <c r="C22" s="50"/>
      <c r="D22" s="51"/>
      <c r="E22" s="39"/>
      <c r="F22" s="39"/>
      <c r="G22" s="40"/>
      <c r="H22" s="41"/>
      <c r="I22" s="42"/>
      <c r="J22" s="43"/>
    </row>
    <row r="23" spans="1:10" s="34" customFormat="1" ht="22.5" customHeight="1">
      <c r="A23" s="72" t="s">
        <v>13</v>
      </c>
      <c r="B23" s="72"/>
      <c r="C23" s="72"/>
      <c r="D23" s="28"/>
      <c r="E23" s="29">
        <v>80662608000</v>
      </c>
      <c r="F23" s="29">
        <v>84305361484.8</v>
      </c>
      <c r="G23" s="30">
        <v>0</v>
      </c>
      <c r="H23" s="31">
        <v>84305361484.8</v>
      </c>
      <c r="I23" s="32">
        <v>3642753484.8</v>
      </c>
      <c r="J23" s="33">
        <v>4.52</v>
      </c>
    </row>
    <row r="24" spans="1:10" ht="9.75" customHeight="1">
      <c r="A24" s="35"/>
      <c r="B24" s="36"/>
      <c r="C24" s="48"/>
      <c r="D24" s="38"/>
      <c r="E24" s="39"/>
      <c r="F24" s="39"/>
      <c r="G24" s="40"/>
      <c r="H24" s="41"/>
      <c r="I24" s="42"/>
      <c r="J24" s="43"/>
    </row>
    <row r="25" spans="1:10" ht="22.5" customHeight="1">
      <c r="A25" s="35"/>
      <c r="B25" s="71" t="s">
        <v>14</v>
      </c>
      <c r="C25" s="71"/>
      <c r="D25" s="38"/>
      <c r="E25" s="46">
        <v>18622777000</v>
      </c>
      <c r="F25" s="46">
        <v>14553797502.97</v>
      </c>
      <c r="G25" s="46">
        <v>0</v>
      </c>
      <c r="H25" s="41">
        <v>14553797502.97</v>
      </c>
      <c r="I25" s="42">
        <v>-4068979497.03</v>
      </c>
      <c r="J25" s="47">
        <v>21.85</v>
      </c>
    </row>
    <row r="26" spans="1:10" ht="22.5" customHeight="1">
      <c r="A26" s="35"/>
      <c r="B26" s="71" t="s">
        <v>15</v>
      </c>
      <c r="C26" s="71"/>
      <c r="D26" s="38"/>
      <c r="E26" s="46">
        <v>62039831000</v>
      </c>
      <c r="F26" s="46">
        <v>69751563981.83</v>
      </c>
      <c r="G26" s="46">
        <v>0</v>
      </c>
      <c r="H26" s="41">
        <v>69751563981.83</v>
      </c>
      <c r="I26" s="42">
        <v>7711732981.83</v>
      </c>
      <c r="J26" s="47">
        <v>12.43</v>
      </c>
    </row>
    <row r="27" spans="1:10" ht="22.5" customHeight="1">
      <c r="A27" s="35"/>
      <c r="B27" s="71" t="s">
        <v>16</v>
      </c>
      <c r="C27" s="71"/>
      <c r="D27" s="38"/>
      <c r="E27" s="39"/>
      <c r="F27" s="39"/>
      <c r="G27" s="40"/>
      <c r="H27" s="41"/>
      <c r="I27" s="42"/>
      <c r="J27" s="43"/>
    </row>
    <row r="28" spans="1:10" ht="22.5" customHeight="1">
      <c r="A28" s="35"/>
      <c r="B28" s="36"/>
      <c r="C28" s="52"/>
      <c r="D28" s="38"/>
      <c r="E28" s="39"/>
      <c r="F28" s="39"/>
      <c r="G28" s="40"/>
      <c r="H28" s="41"/>
      <c r="I28" s="42"/>
      <c r="J28" s="43"/>
    </row>
    <row r="29" spans="1:10" s="34" customFormat="1" ht="22.5" customHeight="1">
      <c r="A29" s="72" t="s">
        <v>17</v>
      </c>
      <c r="B29" s="72"/>
      <c r="C29" s="72"/>
      <c r="D29" s="28"/>
      <c r="E29" s="29">
        <v>8410765000</v>
      </c>
      <c r="F29" s="29">
        <v>8085053207.97</v>
      </c>
      <c r="G29" s="30">
        <v>0</v>
      </c>
      <c r="H29" s="31">
        <v>8085053207.97</v>
      </c>
      <c r="I29" s="32">
        <v>-325711792.03</v>
      </c>
      <c r="J29" s="33">
        <v>3.87</v>
      </c>
    </row>
    <row r="30" spans="1:10" ht="9.75" customHeight="1">
      <c r="A30" s="35"/>
      <c r="B30" s="36"/>
      <c r="C30" s="48"/>
      <c r="D30" s="38"/>
      <c r="E30" s="39"/>
      <c r="F30" s="39"/>
      <c r="G30" s="40"/>
      <c r="H30" s="41"/>
      <c r="I30" s="42"/>
      <c r="J30" s="43"/>
    </row>
    <row r="31" spans="1:10" ht="22.5" customHeight="1">
      <c r="A31" s="35"/>
      <c r="B31" s="71" t="s">
        <v>18</v>
      </c>
      <c r="C31" s="71"/>
      <c r="D31" s="38"/>
      <c r="E31" s="46">
        <v>116456000</v>
      </c>
      <c r="F31" s="46">
        <v>1766585252.47</v>
      </c>
      <c r="G31" s="46">
        <v>0</v>
      </c>
      <c r="H31" s="41">
        <v>1766585252.47</v>
      </c>
      <c r="I31" s="42">
        <v>1650129252.47</v>
      </c>
      <c r="J31" s="47">
        <v>1416.96</v>
      </c>
    </row>
    <row r="32" spans="1:10" ht="22.5" customHeight="1">
      <c r="A32" s="35"/>
      <c r="B32" s="71" t="s">
        <v>19</v>
      </c>
      <c r="C32" s="71"/>
      <c r="D32" s="38"/>
      <c r="E32" s="46">
        <v>0</v>
      </c>
      <c r="F32" s="46">
        <v>891968233</v>
      </c>
      <c r="G32" s="46">
        <v>0</v>
      </c>
      <c r="H32" s="41">
        <v>891968233</v>
      </c>
      <c r="I32" s="42">
        <v>891968233</v>
      </c>
      <c r="J32" s="47">
        <v>0</v>
      </c>
    </row>
    <row r="33" spans="1:10" ht="22.5" customHeight="1">
      <c r="A33" s="35"/>
      <c r="B33" s="71" t="s">
        <v>20</v>
      </c>
      <c r="C33" s="71"/>
      <c r="D33" s="38"/>
      <c r="E33" s="46">
        <v>8294309000</v>
      </c>
      <c r="F33" s="46">
        <v>5426499722.5</v>
      </c>
      <c r="G33" s="46">
        <v>0</v>
      </c>
      <c r="H33" s="41">
        <v>5426499722.5</v>
      </c>
      <c r="I33" s="42">
        <v>-2867809277.5</v>
      </c>
      <c r="J33" s="47">
        <v>34.58</v>
      </c>
    </row>
    <row r="34" spans="1:10" ht="22.5" customHeight="1">
      <c r="A34" s="35"/>
      <c r="B34" s="71" t="s">
        <v>21</v>
      </c>
      <c r="C34" s="71"/>
      <c r="D34" s="38"/>
      <c r="E34" s="46">
        <v>0</v>
      </c>
      <c r="F34" s="46">
        <v>0</v>
      </c>
      <c r="G34" s="46">
        <v>0</v>
      </c>
      <c r="H34" s="41">
        <v>0</v>
      </c>
      <c r="I34" s="42">
        <v>0</v>
      </c>
      <c r="J34" s="47">
        <v>0</v>
      </c>
    </row>
    <row r="35" spans="1:10" ht="31.5" customHeight="1">
      <c r="A35" s="35"/>
      <c r="B35" s="45"/>
      <c r="C35" s="45"/>
      <c r="D35" s="38"/>
      <c r="E35" s="39"/>
      <c r="F35" s="39"/>
      <c r="G35" s="40"/>
      <c r="H35" s="41"/>
      <c r="I35" s="42"/>
      <c r="J35" s="43"/>
    </row>
    <row r="36" spans="1:10" s="34" customFormat="1" ht="22.5" customHeight="1">
      <c r="A36" s="35"/>
      <c r="B36" s="45"/>
      <c r="C36" s="45"/>
      <c r="D36" s="38"/>
      <c r="E36" s="39"/>
      <c r="F36" s="39"/>
      <c r="G36" s="40"/>
      <c r="H36" s="41"/>
      <c r="I36" s="42"/>
      <c r="J36" s="43"/>
    </row>
    <row r="37" spans="1:10" ht="36" customHeight="1">
      <c r="A37" s="73" t="s">
        <v>22</v>
      </c>
      <c r="B37" s="74"/>
      <c r="C37" s="74"/>
      <c r="D37" s="28"/>
      <c r="E37" s="29">
        <v>72251843000</v>
      </c>
      <c r="F37" s="29">
        <v>76220308276.83</v>
      </c>
      <c r="G37" s="30">
        <v>0</v>
      </c>
      <c r="H37" s="29">
        <v>76220308276.83</v>
      </c>
      <c r="I37" s="32">
        <v>3968465276.83</v>
      </c>
      <c r="J37" s="33">
        <v>5.49</v>
      </c>
    </row>
    <row r="38" spans="1:10" ht="15" customHeight="1" thickBot="1">
      <c r="A38" s="53"/>
      <c r="B38" s="54"/>
      <c r="C38" s="55"/>
      <c r="D38" s="56"/>
      <c r="E38" s="57"/>
      <c r="F38" s="57"/>
      <c r="G38" s="58"/>
      <c r="H38" s="59"/>
      <c r="I38" s="60"/>
      <c r="J38" s="61"/>
    </row>
    <row r="39" spans="1:10" ht="15.7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50" spans="1:10" ht="22.5" customHeight="1">
      <c r="A50" s="35"/>
      <c r="B50" s="71" t="s">
        <v>3</v>
      </c>
      <c r="C50" s="71"/>
      <c r="D50" s="38"/>
      <c r="E50" s="63">
        <f>SUM('[1]國發:原住民'!E50)</f>
        <v>0</v>
      </c>
      <c r="F50" s="63">
        <f>SUM('[1]國發:地方建設'!F50,'[1]校務基金彙總'!CA50,'[1]臺大醫院:原住民'!F50)</f>
        <v>0</v>
      </c>
      <c r="G50" s="64">
        <f>SUM('[1]國發:地方建設'!G50,'[1]校務基金彙總'!CB50,'[1]臺大醫院:原住民'!G50)</f>
        <v>0</v>
      </c>
      <c r="H50" s="65">
        <f>F50+G50</f>
        <v>0</v>
      </c>
      <c r="I50" s="64">
        <f>H50-E50</f>
        <v>0</v>
      </c>
      <c r="J50" s="66">
        <f>IF(E50=0,0,((I50/E50)*100))</f>
        <v>0</v>
      </c>
    </row>
  </sheetData>
  <mergeCells count="24">
    <mergeCell ref="A5:D5"/>
    <mergeCell ref="B26:C26"/>
    <mergeCell ref="B27:C27"/>
    <mergeCell ref="B31:C31"/>
    <mergeCell ref="B16:C16"/>
    <mergeCell ref="B17:C17"/>
    <mergeCell ref="B12:C12"/>
    <mergeCell ref="B32:C32"/>
    <mergeCell ref="B18:C18"/>
    <mergeCell ref="A29:C29"/>
    <mergeCell ref="A37:C37"/>
    <mergeCell ref="B19:C19"/>
    <mergeCell ref="B33:C33"/>
    <mergeCell ref="B34:C34"/>
    <mergeCell ref="B50:C50"/>
    <mergeCell ref="A7:C7"/>
    <mergeCell ref="A13:C13"/>
    <mergeCell ref="A21:C21"/>
    <mergeCell ref="A23:C23"/>
    <mergeCell ref="B9:C9"/>
    <mergeCell ref="B10:C10"/>
    <mergeCell ref="B15:C15"/>
    <mergeCell ref="B11:C11"/>
    <mergeCell ref="B25:C25"/>
  </mergeCells>
  <printOptions horizontalCentered="1"/>
  <pageMargins left="0.5905511811023623" right="0.5905511811023623" top="0.3937007874015748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2007-05-16T07:09:55Z</cp:lastPrinted>
  <dcterms:created xsi:type="dcterms:W3CDTF">2007-05-14T08:53:35Z</dcterms:created>
  <dcterms:modified xsi:type="dcterms:W3CDTF">2007-05-16T07:09:56Z</dcterms:modified>
  <cp:category/>
  <cp:version/>
  <cp:contentType/>
  <cp:contentStatus/>
</cp:coreProperties>
</file>