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55" windowHeight="6450" tabRatio="599" firstSheet="1" activeTab="1"/>
  </bookViews>
  <sheets>
    <sheet name="TOTAL1" sheetId="1" state="hidden" r:id="rId1"/>
    <sheet name="(科目)" sheetId="2" r:id="rId2"/>
    <sheet name="TOTAL各家明細(勾稽用)" sheetId="3" state="hidden" r:id="rId3"/>
    <sheet name="下載" sheetId="4" state="hidden" r:id="rId4"/>
  </sheets>
  <externalReferences>
    <externalReference r:id="rId7"/>
    <externalReference r:id="rId8"/>
    <externalReference r:id="rId9"/>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2">'TOTAL各家明細(勾稽用)'!$A$1:$AX$99</definedName>
    <definedName name="Print_Area_MI">#REF!</definedName>
    <definedName name="_xlnm.Print_Titles" localSheetId="2">'TOTAL各家明細(勾稽用)'!$A:$D</definedName>
  </definedNames>
  <calcPr fullCalcOnLoad="1" fullPrecision="0"/>
</workbook>
</file>

<file path=xl/sharedStrings.xml><?xml version="1.0" encoding="utf-8"?>
<sst xmlns="http://schemas.openxmlformats.org/spreadsheetml/2006/main" count="644" uniqueCount="227">
  <si>
    <t>比 較 增(+) 減(-)</t>
  </si>
  <si>
    <t>科           目</t>
  </si>
  <si>
    <t>金     額</t>
  </si>
  <si>
    <t>％</t>
  </si>
  <si>
    <t>科              目</t>
  </si>
  <si>
    <t>代碼</t>
  </si>
  <si>
    <t>資              產</t>
  </si>
  <si>
    <t>一、</t>
  </si>
  <si>
    <t>流     動     資     產</t>
  </si>
  <si>
    <t></t>
  </si>
  <si>
    <t>現金</t>
  </si>
  <si>
    <t></t>
  </si>
  <si>
    <t>短期投資</t>
  </si>
  <si>
    <t></t>
  </si>
  <si>
    <t>應收款項</t>
  </si>
  <si>
    <t>應收帳款</t>
  </si>
  <si>
    <t></t>
  </si>
  <si>
    <t>存貨</t>
  </si>
  <si>
    <t></t>
  </si>
  <si>
    <t>預付款項</t>
  </si>
  <si>
    <t></t>
  </si>
  <si>
    <t>短期墊款</t>
  </si>
  <si>
    <t>二、</t>
  </si>
  <si>
    <t>及     準     備     金</t>
  </si>
  <si>
    <t>長期投資</t>
  </si>
  <si>
    <t>長期應收款</t>
  </si>
  <si>
    <t xml:space="preserve">準備金 </t>
  </si>
  <si>
    <t>三、</t>
  </si>
  <si>
    <t>固     定     資     產</t>
  </si>
  <si>
    <t>土地</t>
  </si>
  <si>
    <t>土地改良物</t>
  </si>
  <si>
    <t>房屋建築及設備</t>
  </si>
  <si>
    <t>機械及設備</t>
  </si>
  <si>
    <t>交通及運輸設備</t>
  </si>
  <si>
    <t>什項設備</t>
  </si>
  <si>
    <t></t>
  </si>
  <si>
    <t>租賃權益改良</t>
  </si>
  <si>
    <t></t>
  </si>
  <si>
    <t></t>
  </si>
  <si>
    <t>租賃資產</t>
  </si>
  <si>
    <t>四、</t>
  </si>
  <si>
    <t>遞     耗     資     產</t>
  </si>
  <si>
    <t>農作物</t>
  </si>
  <si>
    <t>經濟動物</t>
  </si>
  <si>
    <t>礦源</t>
  </si>
  <si>
    <t>五、</t>
  </si>
  <si>
    <t>無     形     資     產</t>
  </si>
  <si>
    <t>無形資產</t>
  </si>
  <si>
    <t>六、</t>
  </si>
  <si>
    <t>遞     延     借     項</t>
  </si>
  <si>
    <t>遞延費用</t>
  </si>
  <si>
    <t>七、</t>
  </si>
  <si>
    <t>其     他     資     產</t>
  </si>
  <si>
    <t>什項資產</t>
  </si>
  <si>
    <t>待整理資產</t>
  </si>
  <si>
    <t>代整理資產</t>
  </si>
  <si>
    <t>合              計</t>
  </si>
  <si>
    <t xml:space="preserve"> </t>
  </si>
  <si>
    <t>(依科目分列)</t>
  </si>
  <si>
    <t>單位:新臺幣元</t>
  </si>
  <si>
    <t>負              債</t>
  </si>
  <si>
    <t>流     動     負     債</t>
  </si>
  <si>
    <t>短期債務</t>
  </si>
  <si>
    <t>應付款項</t>
  </si>
  <si>
    <t>預收款項</t>
  </si>
  <si>
    <t>長     期     負     債</t>
  </si>
  <si>
    <t>長期債務</t>
  </si>
  <si>
    <t>其     他     負     債</t>
  </si>
  <si>
    <t>什項負債</t>
  </si>
  <si>
    <t>淨              值</t>
  </si>
  <si>
    <t>基                   金</t>
  </si>
  <si>
    <t>基金</t>
  </si>
  <si>
    <t>公                   積</t>
  </si>
  <si>
    <t>資本公積</t>
  </si>
  <si>
    <t>特別公積</t>
  </si>
  <si>
    <t>累積賸餘</t>
  </si>
  <si>
    <t>累積短絀</t>
  </si>
  <si>
    <t>科             目</t>
  </si>
  <si>
    <t>合　　　　計</t>
  </si>
  <si>
    <t>　</t>
  </si>
  <si>
    <t>長期貸款</t>
  </si>
  <si>
    <t>長期墊款</t>
  </si>
  <si>
    <t></t>
  </si>
  <si>
    <t>附設作業組織權益</t>
  </si>
  <si>
    <t>房屋及建築</t>
  </si>
  <si>
    <t>房屋及建築</t>
  </si>
  <si>
    <t>短期貸墊款</t>
  </si>
  <si>
    <t>購建中固定資產</t>
  </si>
  <si>
    <t>非作業資產</t>
  </si>
  <si>
    <t>權益調整</t>
  </si>
  <si>
    <t>本年度決算核定數</t>
  </si>
  <si>
    <t>非業務資產</t>
  </si>
  <si>
    <t>附設業務組織權益</t>
  </si>
  <si>
    <t>上年度決算審定數</t>
  </si>
  <si>
    <r>
      <t>長</t>
    </r>
    <r>
      <rPr>
        <b/>
        <sz val="1"/>
        <rFont val="華康粗明體"/>
        <family val="3"/>
      </rPr>
      <t xml:space="preserve"> </t>
    </r>
    <r>
      <rPr>
        <b/>
        <sz val="10"/>
        <rFont val="華康粗明體"/>
        <family val="3"/>
      </rPr>
      <t>期</t>
    </r>
    <r>
      <rPr>
        <b/>
        <sz val="1"/>
        <rFont val="華康粗明體"/>
        <family val="3"/>
      </rPr>
      <t xml:space="preserve"> </t>
    </r>
    <r>
      <rPr>
        <b/>
        <sz val="10"/>
        <rFont val="華康粗明體"/>
        <family val="3"/>
      </rPr>
      <t>投</t>
    </r>
    <r>
      <rPr>
        <b/>
        <sz val="1"/>
        <rFont val="華康粗明體"/>
        <family val="3"/>
      </rPr>
      <t xml:space="preserve"> </t>
    </r>
    <r>
      <rPr>
        <b/>
        <sz val="10"/>
        <rFont val="華康粗明體"/>
        <family val="3"/>
      </rPr>
      <t>資</t>
    </r>
    <r>
      <rPr>
        <b/>
        <sz val="1"/>
        <rFont val="華康粗明體"/>
        <family val="3"/>
      </rPr>
      <t xml:space="preserve"> </t>
    </r>
    <r>
      <rPr>
        <b/>
        <sz val="10"/>
        <rFont val="華康粗明體"/>
        <family val="3"/>
      </rPr>
      <t>、</t>
    </r>
    <r>
      <rPr>
        <b/>
        <sz val="1"/>
        <rFont val="華康粗明體"/>
        <family val="3"/>
      </rPr>
      <t xml:space="preserve"> </t>
    </r>
    <r>
      <rPr>
        <b/>
        <sz val="10"/>
        <rFont val="華康粗明體"/>
        <family val="3"/>
      </rPr>
      <t>應</t>
    </r>
    <r>
      <rPr>
        <b/>
        <sz val="1"/>
        <rFont val="華康粗明體"/>
        <family val="3"/>
      </rPr>
      <t xml:space="preserve"> </t>
    </r>
    <r>
      <rPr>
        <b/>
        <sz val="10"/>
        <rFont val="華康粗明體"/>
        <family val="3"/>
      </rPr>
      <t>收</t>
    </r>
    <r>
      <rPr>
        <b/>
        <sz val="1"/>
        <rFont val="華康粗明體"/>
        <family val="3"/>
      </rPr>
      <t xml:space="preserve"> </t>
    </r>
    <r>
      <rPr>
        <b/>
        <sz val="10"/>
        <rFont val="華康粗明體"/>
        <family val="3"/>
      </rPr>
      <t>款</t>
    </r>
    <r>
      <rPr>
        <b/>
        <sz val="1"/>
        <rFont val="華康粗明體"/>
        <family val="3"/>
      </rPr>
      <t xml:space="preserve"> </t>
    </r>
    <r>
      <rPr>
        <b/>
        <sz val="10"/>
        <rFont val="華康粗明體"/>
        <family val="3"/>
      </rPr>
      <t>、</t>
    </r>
    <r>
      <rPr>
        <b/>
        <sz val="2"/>
        <rFont val="華康粗明體"/>
        <family val="3"/>
      </rPr>
      <t xml:space="preserve"> </t>
    </r>
    <r>
      <rPr>
        <b/>
        <sz val="10"/>
        <rFont val="華康粗明體"/>
        <family val="3"/>
      </rPr>
      <t>貸</t>
    </r>
    <r>
      <rPr>
        <b/>
        <sz val="2"/>
        <rFont val="華康粗明體"/>
        <family val="3"/>
      </rPr>
      <t xml:space="preserve"> </t>
    </r>
    <r>
      <rPr>
        <b/>
        <sz val="10"/>
        <rFont val="華康粗明體"/>
        <family val="3"/>
      </rPr>
      <t>款</t>
    </r>
  </si>
  <si>
    <r>
      <t>累</t>
    </r>
    <r>
      <rPr>
        <b/>
        <sz val="11"/>
        <rFont val="華康粗明體"/>
        <family val="3"/>
      </rPr>
      <t>　</t>
    </r>
    <r>
      <rPr>
        <b/>
        <sz val="10"/>
        <rFont val="華康粗明體"/>
        <family val="3"/>
      </rPr>
      <t>積</t>
    </r>
    <r>
      <rPr>
        <b/>
        <sz val="11"/>
        <rFont val="華康粗明體"/>
        <family val="3"/>
      </rPr>
      <t>　</t>
    </r>
    <r>
      <rPr>
        <b/>
        <sz val="10"/>
        <rFont val="華康粗明體"/>
        <family val="3"/>
      </rPr>
      <t>餘　(+)　絀　(-)</t>
    </r>
  </si>
  <si>
    <t>累積換算調整數</t>
  </si>
  <si>
    <t>營建建設基金</t>
  </si>
  <si>
    <t>國軍生產及
服務作業基金</t>
  </si>
  <si>
    <t>國軍官兵購置
住宅貸款基金</t>
  </si>
  <si>
    <t>國軍老舊眷
村改建基金</t>
  </si>
  <si>
    <t>地方建設基金</t>
  </si>
  <si>
    <t>國立臺灣大學附
設醫院作業基金</t>
  </si>
  <si>
    <t>國立成功大學附
設醫院作業基金</t>
  </si>
  <si>
    <t>法務部監
所作業基金</t>
  </si>
  <si>
    <t>經濟作業基金</t>
  </si>
  <si>
    <t>水資源作業基金</t>
  </si>
  <si>
    <t>交通作業基金</t>
  </si>
  <si>
    <t>榮民醫療作業基金</t>
  </si>
  <si>
    <t>科學工業園區
管理局作業基金</t>
  </si>
  <si>
    <t>農業作業基金</t>
  </si>
  <si>
    <t>醫療藥品基金</t>
  </si>
  <si>
    <t>管制藥品管理局
製藥工廠作業基金</t>
  </si>
  <si>
    <t>中央公務人員購
置住宅貸款基金</t>
  </si>
  <si>
    <t>故宮文物藝
術發展基金</t>
  </si>
  <si>
    <t>原住民族綜
合發展基金</t>
  </si>
  <si>
    <t>國立大學校院校務基金</t>
  </si>
  <si>
    <t>遞  延  借  項</t>
  </si>
  <si>
    <t>累積餘(+)絀(-)</t>
  </si>
  <si>
    <t>淨      值</t>
  </si>
  <si>
    <t>負      債</t>
  </si>
  <si>
    <t>流  動  負  債</t>
  </si>
  <si>
    <t>長  期  負  債</t>
  </si>
  <si>
    <t>其  他  負  債</t>
  </si>
  <si>
    <t>公       積</t>
  </si>
  <si>
    <t>基       金</t>
  </si>
  <si>
    <t>權  益  調  整</t>
  </si>
  <si>
    <t>合       計</t>
  </si>
  <si>
    <t>科        目</t>
  </si>
  <si>
    <t>資       產</t>
  </si>
  <si>
    <t>流  動  資  產</t>
  </si>
  <si>
    <r>
      <t>長</t>
    </r>
    <r>
      <rPr>
        <b/>
        <sz val="10"/>
        <rFont val="華康粗明體"/>
        <family val="3"/>
      </rPr>
      <t>期</t>
    </r>
    <r>
      <rPr>
        <b/>
        <sz val="10"/>
        <rFont val="華康粗明體"/>
        <family val="3"/>
      </rPr>
      <t>投</t>
    </r>
    <r>
      <rPr>
        <b/>
        <sz val="10"/>
        <rFont val="華康粗明體"/>
        <family val="3"/>
      </rPr>
      <t>資、應</t>
    </r>
    <r>
      <rPr>
        <b/>
        <sz val="10"/>
        <rFont val="華康粗明體"/>
        <family val="3"/>
      </rPr>
      <t>收</t>
    </r>
    <r>
      <rPr>
        <b/>
        <sz val="10"/>
        <rFont val="華康粗明體"/>
        <family val="3"/>
      </rPr>
      <t>款、</t>
    </r>
  </si>
  <si>
    <t>貸墊款及準備金</t>
  </si>
  <si>
    <t>固  定  資  產</t>
  </si>
  <si>
    <t>遞  耗  資  產</t>
  </si>
  <si>
    <t>無  形  資  產</t>
  </si>
  <si>
    <t>其  他  資  產</t>
  </si>
  <si>
    <r>
      <t>註：信託代理與保證資產</t>
    </r>
    <r>
      <rPr>
        <b/>
        <sz val="9"/>
        <rFont val="Times New Roman"/>
        <family val="1"/>
      </rPr>
      <t>(</t>
    </r>
    <r>
      <rPr>
        <b/>
        <sz val="9"/>
        <rFont val="華康中明體"/>
        <family val="3"/>
      </rPr>
      <t>負債</t>
    </r>
    <r>
      <rPr>
        <b/>
        <sz val="9"/>
        <rFont val="Times New Roman"/>
        <family val="1"/>
      </rPr>
      <t>)</t>
    </r>
    <r>
      <rPr>
        <b/>
        <sz val="9"/>
        <rFont val="華康中明體"/>
        <family val="3"/>
      </rPr>
      <t>性質之科目，本年度決算為</t>
    </r>
    <r>
      <rPr>
        <b/>
        <sz val="9"/>
        <rFont val="Times New Roman"/>
        <family val="1"/>
      </rPr>
      <t>132,858,598,841.90</t>
    </r>
    <r>
      <rPr>
        <b/>
        <sz val="9"/>
        <rFont val="華康中明體"/>
        <family val="3"/>
      </rPr>
      <t>元，上年度決算為</t>
    </r>
    <r>
      <rPr>
        <b/>
        <sz val="9"/>
        <rFont val="Times New Roman"/>
        <family val="1"/>
      </rPr>
      <t>144,825,968,042.74</t>
    </r>
    <r>
      <rPr>
        <b/>
        <sz val="9"/>
        <rFont val="華康中明體"/>
        <family val="3"/>
      </rPr>
      <t>元。</t>
    </r>
  </si>
  <si>
    <t>平衡</t>
  </si>
  <si>
    <t>綜計表</t>
  </si>
  <si>
    <t>───</t>
  </si>
  <si>
    <t>────</t>
  </si>
  <si>
    <t>本年度決算核定數</t>
  </si>
  <si>
    <t>上年度決算審定數</t>
  </si>
  <si>
    <t>資       產</t>
  </si>
  <si>
    <t>流  動  資  產</t>
  </si>
  <si>
    <t>短期貸墊款</t>
  </si>
  <si>
    <t>貸墊款及準備金</t>
  </si>
  <si>
    <t>長期貸款</t>
  </si>
  <si>
    <t>長期墊款</t>
  </si>
  <si>
    <t>固  定  資  產</t>
  </si>
  <si>
    <t>購建中固定資產</t>
  </si>
  <si>
    <t>遞  耗  資  產</t>
  </si>
  <si>
    <t>無  形  資  產</t>
  </si>
  <si>
    <t>遞  延  借  項</t>
  </si>
  <si>
    <t>其  他  資  產</t>
  </si>
  <si>
    <t>非業務資產</t>
  </si>
  <si>
    <t>非作業資產</t>
  </si>
  <si>
    <t>附設作業組織權益</t>
  </si>
  <si>
    <t>合     計</t>
  </si>
  <si>
    <t>負     債</t>
  </si>
  <si>
    <t>流  動  負  債</t>
  </si>
  <si>
    <t>長  期  負  債</t>
  </si>
  <si>
    <t>淨     值</t>
  </si>
  <si>
    <t>基        金</t>
  </si>
  <si>
    <t>公        積</t>
  </si>
  <si>
    <t>累積餘(+)絀(-)</t>
  </si>
  <si>
    <t>累積換算調整數</t>
  </si>
  <si>
    <t>交通作業</t>
  </si>
  <si>
    <t>生產作業</t>
  </si>
  <si>
    <t>地方建設</t>
  </si>
  <si>
    <t>監所作業</t>
  </si>
  <si>
    <t>經濟作業</t>
  </si>
  <si>
    <t>安置</t>
  </si>
  <si>
    <t>科學園區</t>
  </si>
  <si>
    <t>農業作業</t>
  </si>
  <si>
    <t>官兵購宅</t>
  </si>
  <si>
    <t>水資源</t>
  </si>
  <si>
    <t>榮民醫療</t>
  </si>
  <si>
    <t>眷改</t>
  </si>
  <si>
    <t>臺大醫院</t>
  </si>
  <si>
    <t>成大醫院</t>
  </si>
  <si>
    <t>12月31日</t>
  </si>
  <si>
    <t>附設業務
組織權益</t>
  </si>
  <si>
    <t>合     計</t>
  </si>
  <si>
    <t>校務基金彙總</t>
  </si>
  <si>
    <t>行政院國家發展基金</t>
  </si>
  <si>
    <t>營建</t>
  </si>
  <si>
    <t>醫療藥品</t>
  </si>
  <si>
    <t>公務購宅</t>
  </si>
  <si>
    <t>故宮</t>
  </si>
  <si>
    <t>原住民</t>
  </si>
  <si>
    <t>管制藥品</t>
  </si>
  <si>
    <t>流動金融資產</t>
  </si>
  <si>
    <t>投資、長期應收款、</t>
  </si>
  <si>
    <t>流動金融負債</t>
  </si>
  <si>
    <t>非流動金融負債</t>
  </si>
  <si>
    <t>遞  延  貸  項</t>
  </si>
  <si>
    <t>遞延收入</t>
  </si>
  <si>
    <t>淨 值 其 他 項 目</t>
  </si>
  <si>
    <t>金融商品未實現餘絀</t>
  </si>
  <si>
    <t>未實現重估增值</t>
  </si>
  <si>
    <t>國發</t>
  </si>
  <si>
    <t>國軍退除役
官兵安置基金</t>
  </si>
  <si>
    <t>作業基金平</t>
  </si>
  <si>
    <t>衡綜計表</t>
  </si>
  <si>
    <t>流動金融資產</t>
  </si>
  <si>
    <t>投資、長期應收款、</t>
  </si>
  <si>
    <t>附設業務
組織權益</t>
  </si>
  <si>
    <t>流動金融負債</t>
  </si>
  <si>
    <t>非流動金融負債</t>
  </si>
  <si>
    <t>其  他  負  債</t>
  </si>
  <si>
    <t>遞  延  貸  項</t>
  </si>
  <si>
    <t>遞延收入</t>
  </si>
  <si>
    <t>累積餘絀(-)</t>
  </si>
  <si>
    <t>淨 值 其 他 項 目</t>
  </si>
  <si>
    <t>金融商品未實現餘絀</t>
  </si>
  <si>
    <t>未認列為退休金成本之淨損失</t>
  </si>
  <si>
    <t>未實現重估增值</t>
  </si>
  <si>
    <t>合     計</t>
  </si>
  <si>
    <t>長 期 投 資 、 應 收 款 、 貸 款</t>
  </si>
  <si>
    <t>累　積　餘　(+)　絀　(-)</t>
  </si>
  <si>
    <t>中華民國96年</t>
  </si>
  <si>
    <t>科          目</t>
  </si>
  <si>
    <t>（依科目分列）</t>
  </si>
  <si>
    <t>12月31日</t>
  </si>
  <si>
    <t>註:1.信託代理與保證資產(負債)性質科目，本年度決算為107,095,126,744.8元；上年度決算為112,645,449,193.72元，係以加計國立臺灣大
     學及國立中興大學附設作業組織信託代理保證資產（負債）科目後之金額表達。
   2.本表上年度決算審定數係以總額法調整國立臺灣大學及國立中興大學附設作業組織相關資產、負債科目後之金額表達。</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</si>
</sst>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_(* &quot;…&quot;_);_(@_)"/>
    <numFmt numFmtId="181" formatCode="General_)"/>
    <numFmt numFmtId="182" formatCode="_(* #,##0.00_);_(* #,##0.00_);_(* &quot;…&quot;_);_(@_)"/>
    <numFmt numFmtId="183" formatCode="_(* #,##0.00_);_(&quot;–&quot;* #,##0.00_);_(* &quot;…&quot;_);_(@_)"/>
    <numFmt numFmtId="184" formatCode="_(&quot; +&quot;* #,##0.00_);_(&quot;–&quot;* #,##0.00_);_(* &quot;…&quot;_);_(@_)"/>
    <numFmt numFmtId="185" formatCode="0."/>
    <numFmt numFmtId="186" formatCode="_(&quot; +&quot;* #,##0.00_);_(&quot;－&quot;* #,##0.00_);_(* &quot;…&quot;_);_(@_)"/>
    <numFmt numFmtId="187" formatCode="0.00_)"/>
    <numFmt numFmtId="188" formatCode="#,##0.00_ "/>
    <numFmt numFmtId="189" formatCode="0;[Red]0"/>
    <numFmt numFmtId="190" formatCode="_(* #,##0.00_);_(&quot;–&quot;* #,##0.00_);_(* &quot;&quot;_);_(@_)"/>
    <numFmt numFmtId="191" formatCode="_(&quot; +&quot;* #,##0.00_);_(&quot; –&quot;* #,##0.00_);_(* &quot;&quot;_);_(@_)"/>
    <numFmt numFmtId="192" formatCode="_(* #,##0.00_);_(* #,##0.00_);_(* &quot;&quot;_);_(@_)"/>
    <numFmt numFmtId="193" formatCode="0.00_ "/>
    <numFmt numFmtId="194" formatCode="_(&quot; +&quot;* #,##0.00_);_(&quot;–&quot;* #,##0.00_);_(* &quot;&quot;_);_(@_)"/>
    <numFmt numFmtId="195" formatCode="_(* #,##0.0_);_(* #,##0.0_);_(* &quot;&quot;_);_(@_)"/>
    <numFmt numFmtId="196" formatCode="0.00_);[Red]\(0.00\)"/>
    <numFmt numFmtId="197" formatCode="_(* #,##0.000_);_(&quot;–&quot;* #,##0.000_);_(* &quot;…&quot;_);_(@_)"/>
    <numFmt numFmtId="198" formatCode="_(* #,##0.0000_);_(&quot;–&quot;* #,##0.0000_);_(* &quot;…&quot;_);_(@_)"/>
  </numFmts>
  <fonts count="77">
    <font>
      <sz val="12"/>
      <name val="Times New Roman"/>
      <family val="1"/>
    </font>
    <font>
      <b/>
      <sz val="12"/>
      <name val="Times New Roman"/>
      <family val="1"/>
    </font>
    <font>
      <i/>
      <sz val="12"/>
      <name val="Times New Roman"/>
      <family val="1"/>
    </font>
    <font>
      <b/>
      <i/>
      <sz val="12"/>
      <name val="Times New Roman"/>
      <family val="1"/>
    </font>
    <font>
      <sz val="12"/>
      <name val="華康特粗明體"/>
      <family val="3"/>
    </font>
    <font>
      <b/>
      <sz val="12"/>
      <name val="華康粗明體"/>
      <family val="3"/>
    </font>
    <font>
      <b/>
      <sz val="2"/>
      <color indexed="18"/>
      <name val="華康粗明體"/>
      <family val="3"/>
    </font>
    <font>
      <b/>
      <sz val="11"/>
      <color indexed="12"/>
      <name val="華康中明體"/>
      <family val="3"/>
    </font>
    <font>
      <sz val="12"/>
      <name val="新細明體"/>
      <family val="1"/>
    </font>
    <font>
      <sz val="12"/>
      <name val="華康粗明體"/>
      <family val="3"/>
    </font>
    <font>
      <sz val="9"/>
      <name val="新細明體"/>
      <family val="1"/>
    </font>
    <font>
      <sz val="10"/>
      <name val="Times New Roman"/>
      <family val="1"/>
    </font>
    <font>
      <b/>
      <sz val="10"/>
      <name val="Times New Roman"/>
      <family val="1"/>
    </font>
    <font>
      <sz val="9"/>
      <name val="細明體"/>
      <family val="3"/>
    </font>
    <font>
      <u val="single"/>
      <sz val="12"/>
      <color indexed="12"/>
      <name val="Times New Roman"/>
      <family val="1"/>
    </font>
    <font>
      <sz val="10"/>
      <name val="Arial"/>
      <family val="2"/>
    </font>
    <font>
      <u val="single"/>
      <sz val="12"/>
      <color indexed="36"/>
      <name val="Times New Roman"/>
      <family val="1"/>
    </font>
    <font>
      <sz val="11"/>
      <name val="Times New Roman"/>
      <family val="1"/>
    </font>
    <font>
      <sz val="12"/>
      <name val="Courier"/>
      <family val="3"/>
    </font>
    <font>
      <b/>
      <i/>
      <sz val="16"/>
      <name val="Helv"/>
      <family val="2"/>
    </font>
    <font>
      <sz val="9"/>
      <name val="Times New Roman"/>
      <family val="1"/>
    </font>
    <font>
      <b/>
      <sz val="9"/>
      <name val="Times New Roman"/>
      <family val="1"/>
    </font>
    <font>
      <b/>
      <sz val="11"/>
      <name val="華康粗明體"/>
      <family val="3"/>
    </font>
    <font>
      <sz val="11"/>
      <name val="華康粗明體"/>
      <family val="3"/>
    </font>
    <font>
      <sz val="23"/>
      <name val="新細明體"/>
      <family val="1"/>
    </font>
    <font>
      <b/>
      <sz val="10"/>
      <name val="華康粗明體"/>
      <family val="3"/>
    </font>
    <font>
      <sz val="11"/>
      <name val="華康特粗明體"/>
      <family val="3"/>
    </font>
    <font>
      <sz val="10"/>
      <name val="華康粗明體"/>
      <family val="3"/>
    </font>
    <font>
      <b/>
      <sz val="10"/>
      <name val="新細明體"/>
      <family val="1"/>
    </font>
    <font>
      <sz val="11"/>
      <name val="華康中明體"/>
      <family val="3"/>
    </font>
    <font>
      <b/>
      <sz val="11"/>
      <name val="Times New Roman"/>
      <family val="1"/>
    </font>
    <font>
      <b/>
      <sz val="20"/>
      <name val="華康粗明體"/>
      <family val="3"/>
    </font>
    <font>
      <b/>
      <sz val="10"/>
      <name val="華康中明體"/>
      <family val="3"/>
    </font>
    <font>
      <b/>
      <sz val="24"/>
      <name val="華康粗明體"/>
      <family val="3"/>
    </font>
    <font>
      <sz val="24"/>
      <name val="Times New Roman"/>
      <family val="1"/>
    </font>
    <font>
      <sz val="23"/>
      <name val="華康中明體"/>
      <family val="3"/>
    </font>
    <font>
      <b/>
      <sz val="23"/>
      <name val="新細明體"/>
      <family val="1"/>
    </font>
    <font>
      <sz val="23"/>
      <name val="Times New Roman"/>
      <family val="1"/>
    </font>
    <font>
      <b/>
      <sz val="13"/>
      <name val="華康粗明體"/>
      <family val="3"/>
    </font>
    <font>
      <b/>
      <sz val="11"/>
      <name val="華康中明體"/>
      <family val="3"/>
    </font>
    <font>
      <b/>
      <sz val="12"/>
      <name val="華康中明體"/>
      <family val="3"/>
    </font>
    <font>
      <b/>
      <sz val="12"/>
      <name val="華康行書體"/>
      <family val="3"/>
    </font>
    <font>
      <sz val="9"/>
      <name val="華康中明體"/>
      <family val="3"/>
    </font>
    <font>
      <sz val="12"/>
      <name val="華康行書體"/>
      <family val="3"/>
    </font>
    <font>
      <b/>
      <sz val="9"/>
      <name val="華康中明體"/>
      <family val="3"/>
    </font>
    <font>
      <b/>
      <sz val="1"/>
      <name val="華康粗明體"/>
      <family val="3"/>
    </font>
    <font>
      <b/>
      <sz val="2"/>
      <name val="華康粗明體"/>
      <family val="3"/>
    </font>
    <font>
      <sz val="10"/>
      <name val="華康中明體"/>
      <family val="3"/>
    </font>
    <font>
      <b/>
      <sz val="20"/>
      <name val="華康特粗明體"/>
      <family val="3"/>
    </font>
    <font>
      <b/>
      <sz val="24"/>
      <name val="華康中黑體"/>
      <family val="3"/>
    </font>
    <font>
      <sz val="12"/>
      <name val="華康中明體"/>
      <family val="3"/>
    </font>
    <font>
      <sz val="24"/>
      <name val="新細明體"/>
      <family val="1"/>
    </font>
    <font>
      <b/>
      <sz val="9"/>
      <name val="華康行書體"/>
      <family val="3"/>
    </font>
    <font>
      <sz val="9"/>
      <name val="華康行書體"/>
      <family val="3"/>
    </font>
    <font>
      <b/>
      <sz val="9"/>
      <name val="華康粗明體"/>
      <family val="3"/>
    </font>
    <font>
      <sz val="10"/>
      <name val="華康特粗明體"/>
      <family val="3"/>
    </font>
    <font>
      <sz val="10"/>
      <name val="華康行書體"/>
      <family val="3"/>
    </font>
    <font>
      <b/>
      <sz val="11"/>
      <name val="華康特粗明體"/>
      <family val="3"/>
    </font>
    <font>
      <b/>
      <sz val="10"/>
      <name val="細明體"/>
      <family val="3"/>
    </font>
    <font>
      <b/>
      <sz val="12"/>
      <name val="華康特粗明體"/>
      <family val="3"/>
    </font>
    <font>
      <u val="single"/>
      <sz val="9"/>
      <color indexed="36"/>
      <name val="Times New Roman"/>
      <family val="1"/>
    </font>
    <font>
      <b/>
      <sz val="14"/>
      <name val="華康粗明體"/>
      <family val="3"/>
    </font>
    <font>
      <sz val="9"/>
      <name val="華康粗明體"/>
      <family val="3"/>
    </font>
    <font>
      <sz val="12"/>
      <name val="細明體"/>
      <family val="3"/>
    </font>
    <font>
      <b/>
      <sz val="13"/>
      <name val="Times New Roman"/>
      <family val="1"/>
    </font>
    <font>
      <sz val="24"/>
      <name val="華康粗明體"/>
      <family val="3"/>
    </font>
    <font>
      <sz val="20"/>
      <name val="華康粗明體"/>
      <family val="3"/>
    </font>
    <font>
      <b/>
      <sz val="23"/>
      <name val="華康中明體"/>
      <family val="3"/>
    </font>
    <font>
      <b/>
      <sz val="22"/>
      <name val="新細明體"/>
      <family val="1"/>
    </font>
    <font>
      <b/>
      <sz val="23"/>
      <name val="Times New Roman"/>
      <family val="1"/>
    </font>
    <font>
      <b/>
      <sz val="12"/>
      <name val="新細明體"/>
      <family val="1"/>
    </font>
    <font>
      <sz val="24"/>
      <name val="華康中黑體"/>
      <family val="3"/>
    </font>
    <font>
      <b/>
      <sz val="24"/>
      <name val="Times New Roman"/>
      <family val="1"/>
    </font>
    <font>
      <b/>
      <sz val="24"/>
      <name val="新細明體"/>
      <family val="1"/>
    </font>
    <font>
      <sz val="11"/>
      <name val="Courier New"/>
      <family val="3"/>
    </font>
    <font>
      <b/>
      <sz val="24"/>
      <name val="Courier New"/>
      <family val="3"/>
    </font>
    <font>
      <b/>
      <sz val="11"/>
      <name val="新細明體"/>
      <family val="1"/>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23">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double"/>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7" fillId="0" borderId="0" applyBorder="0" applyAlignment="0">
      <protection/>
    </xf>
    <xf numFmtId="181" fontId="18" fillId="2" borderId="1" applyNumberFormat="0" applyFont="0" applyFill="0" applyBorder="0">
      <alignment horizontal="center" vertical="center"/>
      <protection/>
    </xf>
    <xf numFmtId="187" fontId="19" fillId="0" borderId="0">
      <alignment/>
      <protection/>
    </xf>
    <xf numFmtId="0" fontId="15" fillId="0" borderId="0">
      <alignment/>
      <protection/>
    </xf>
    <xf numFmtId="0" fontId="8" fillId="0" borderId="0">
      <alignment vertical="center"/>
      <protection/>
    </xf>
    <xf numFmtId="0" fontId="15" fillId="0" borderId="0">
      <alignment/>
      <protection/>
    </xf>
    <xf numFmtId="179" fontId="0" fillId="0" borderId="0" applyFont="0" applyFill="0" applyBorder="0" applyAlignment="0" applyProtection="0"/>
    <xf numFmtId="177" fontId="0" fillId="0" borderId="0" applyFont="0" applyFill="0" applyBorder="0" applyAlignment="0" applyProtection="0"/>
    <xf numFmtId="41" fontId="8"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cellStyleXfs>
  <cellXfs count="465">
    <xf numFmtId="0" fontId="0" fillId="0" borderId="0" xfId="0" applyAlignment="1">
      <alignment/>
    </xf>
    <xf numFmtId="0" fontId="17" fillId="0" borderId="0" xfId="0" applyFont="1" applyFill="1" applyAlignment="1">
      <alignment horizontal="left"/>
    </xf>
    <xf numFmtId="0" fontId="17" fillId="0" borderId="0" xfId="0" applyFont="1" applyFill="1" applyAlignment="1">
      <alignment/>
    </xf>
    <xf numFmtId="0" fontId="30" fillId="0" borderId="0" xfId="0" applyFont="1" applyFill="1" applyAlignment="1">
      <alignment/>
    </xf>
    <xf numFmtId="0" fontId="29" fillId="0" borderId="0" xfId="0" applyFont="1" applyFill="1" applyAlignment="1">
      <alignment/>
    </xf>
    <xf numFmtId="0" fontId="55" fillId="0" borderId="0" xfId="0" applyFont="1" applyFill="1" applyAlignment="1">
      <alignment/>
    </xf>
    <xf numFmtId="0" fontId="4" fillId="0" borderId="0" xfId="0" applyFont="1" applyFill="1" applyAlignment="1">
      <alignment/>
    </xf>
    <xf numFmtId="0" fontId="50" fillId="0" borderId="0" xfId="0" applyFont="1" applyFill="1" applyAlignment="1">
      <alignment/>
    </xf>
    <xf numFmtId="0" fontId="15" fillId="0" borderId="0" xfId="20">
      <alignment/>
      <protection/>
    </xf>
    <xf numFmtId="190" fontId="12" fillId="0" borderId="2" xfId="0" applyNumberFormat="1" applyFont="1" applyBorder="1" applyAlignment="1" applyProtection="1">
      <alignment horizontal="right" vertical="center"/>
      <protection/>
    </xf>
    <xf numFmtId="183" fontId="17" fillId="0" borderId="0" xfId="0" applyNumberFormat="1" applyFont="1" applyFill="1" applyAlignment="1">
      <alignment/>
    </xf>
    <xf numFmtId="184" fontId="17" fillId="0" borderId="0" xfId="0" applyNumberFormat="1" applyFont="1" applyFill="1" applyAlignment="1">
      <alignment/>
    </xf>
    <xf numFmtId="0" fontId="17" fillId="0" borderId="0" xfId="0" applyFont="1" applyFill="1" applyAlignment="1">
      <alignment horizontal="right"/>
    </xf>
    <xf numFmtId="0" fontId="17" fillId="0" borderId="0" xfId="0" applyFont="1" applyFill="1" applyAlignment="1">
      <alignment horizontal="center"/>
    </xf>
    <xf numFmtId="0" fontId="25" fillId="0" borderId="0" xfId="0" applyFont="1" applyFill="1" applyAlignment="1">
      <alignment/>
    </xf>
    <xf numFmtId="0" fontId="31" fillId="0" borderId="0" xfId="0" applyFont="1" applyFill="1" applyAlignment="1">
      <alignment horizontal="centerContinuous"/>
    </xf>
    <xf numFmtId="0" fontId="32" fillId="0" borderId="0" xfId="0" applyFont="1" applyFill="1" applyAlignment="1">
      <alignment horizontal="centerContinuous"/>
    </xf>
    <xf numFmtId="183" fontId="31" fillId="0" borderId="0" xfId="0" applyNumberFormat="1" applyFont="1" applyFill="1" applyAlignment="1">
      <alignment horizontal="centerContinuous"/>
    </xf>
    <xf numFmtId="184" fontId="31" fillId="0" borderId="0" xfId="0" applyNumberFormat="1" applyFont="1" applyFill="1" applyAlignment="1">
      <alignment horizontal="centerContinuous"/>
    </xf>
    <xf numFmtId="0" fontId="33" fillId="0" borderId="0" xfId="0" applyFont="1" applyFill="1" applyAlignment="1">
      <alignment horizontal="right"/>
    </xf>
    <xf numFmtId="0" fontId="34" fillId="0" borderId="0" xfId="0" applyFont="1" applyFill="1" applyAlignment="1">
      <alignment horizontal="right"/>
    </xf>
    <xf numFmtId="0" fontId="31" fillId="0" borderId="0" xfId="0" applyFont="1" applyFill="1" applyAlignment="1">
      <alignment/>
    </xf>
    <xf numFmtId="177" fontId="24" fillId="0" borderId="0" xfId="22" applyFont="1" applyFill="1" applyAlignment="1">
      <alignment/>
    </xf>
    <xf numFmtId="177" fontId="24" fillId="0" borderId="0" xfId="22" applyFont="1" applyFill="1" applyAlignment="1">
      <alignment horizontal="centerContinuous"/>
    </xf>
    <xf numFmtId="177" fontId="35" fillId="0" borderId="0" xfId="22" applyFont="1" applyFill="1" applyAlignment="1">
      <alignment horizontal="centerContinuous"/>
    </xf>
    <xf numFmtId="183" fontId="24" fillId="0" borderId="0" xfId="22" applyNumberFormat="1" applyFont="1" applyFill="1" applyAlignment="1">
      <alignment horizontal="centerContinuous"/>
    </xf>
    <xf numFmtId="184" fontId="24" fillId="0" borderId="0" xfId="22" applyNumberFormat="1" applyFont="1" applyFill="1" applyAlignment="1" quotePrefix="1">
      <alignment horizontal="centerContinuous"/>
    </xf>
    <xf numFmtId="0" fontId="36" fillId="0" borderId="0" xfId="0" applyFont="1" applyFill="1" applyAlignment="1">
      <alignment horizontal="right"/>
    </xf>
    <xf numFmtId="0" fontId="24" fillId="0" borderId="0" xfId="0" applyFont="1" applyFill="1" applyAlignment="1">
      <alignment horizontal="right"/>
    </xf>
    <xf numFmtId="0" fontId="37" fillId="0" borderId="0" xfId="0" applyFont="1" applyFill="1" applyAlignment="1">
      <alignment horizontal="right"/>
    </xf>
    <xf numFmtId="0" fontId="5" fillId="0" borderId="0" xfId="0" applyFont="1" applyFill="1" applyAlignment="1">
      <alignment/>
    </xf>
    <xf numFmtId="183" fontId="5" fillId="0" borderId="0" xfId="0" applyNumberFormat="1" applyFont="1" applyFill="1" applyAlignment="1">
      <alignment horizontal="centerContinuous"/>
    </xf>
    <xf numFmtId="184" fontId="5" fillId="0" borderId="0" xfId="0" applyNumberFormat="1" applyFont="1" applyFill="1" applyAlignment="1">
      <alignment horizontal="centerContinuous"/>
    </xf>
    <xf numFmtId="0" fontId="38" fillId="0" borderId="0" xfId="0" applyFont="1" applyFill="1" applyAlignment="1">
      <alignment horizontal="right" vertical="center"/>
    </xf>
    <xf numFmtId="0" fontId="5" fillId="0" borderId="0" xfId="0" applyFont="1" applyFill="1" applyAlignment="1">
      <alignment horizontal="center"/>
    </xf>
    <xf numFmtId="0" fontId="0" fillId="0" borderId="0" xfId="0" applyFont="1" applyFill="1" applyAlignment="1">
      <alignment horizontal="center"/>
    </xf>
    <xf numFmtId="0" fontId="25" fillId="0" borderId="3" xfId="0" applyFont="1" applyFill="1" applyBorder="1" applyAlignment="1">
      <alignment/>
    </xf>
    <xf numFmtId="0" fontId="22" fillId="0" borderId="3" xfId="0" applyFont="1" applyFill="1" applyBorder="1" applyAlignment="1">
      <alignment/>
    </xf>
    <xf numFmtId="0" fontId="39" fillId="0" borderId="4" xfId="0" applyFont="1" applyFill="1" applyBorder="1" applyAlignment="1">
      <alignment/>
    </xf>
    <xf numFmtId="183" fontId="22" fillId="0" borderId="5" xfId="0" applyNumberFormat="1" applyFont="1" applyFill="1" applyBorder="1" applyAlignment="1">
      <alignment horizontal="centerContinuous" vertical="center"/>
    </xf>
    <xf numFmtId="183" fontId="22" fillId="0" borderId="6" xfId="0" applyNumberFormat="1" applyFont="1" applyFill="1" applyBorder="1" applyAlignment="1">
      <alignment horizontal="centerContinuous" vertical="center"/>
    </xf>
    <xf numFmtId="184" fontId="22" fillId="0" borderId="5" xfId="0" applyNumberFormat="1" applyFont="1" applyFill="1" applyBorder="1" applyAlignment="1">
      <alignment horizontal="centerContinuous" vertical="center"/>
    </xf>
    <xf numFmtId="0" fontId="22" fillId="0" borderId="5" xfId="0" applyFont="1" applyFill="1" applyBorder="1" applyAlignment="1">
      <alignment horizontal="centerContinuous" vertical="center"/>
    </xf>
    <xf numFmtId="0" fontId="0" fillId="0" borderId="7" xfId="0" applyFont="1" applyFill="1" applyBorder="1" applyAlignment="1" quotePrefix="1">
      <alignment horizontal="center"/>
    </xf>
    <xf numFmtId="0" fontId="22" fillId="0" borderId="0" xfId="0" applyFont="1" applyFill="1" applyAlignment="1">
      <alignment/>
    </xf>
    <xf numFmtId="0" fontId="22" fillId="0" borderId="8" xfId="0" applyFont="1" applyFill="1" applyBorder="1" applyAlignment="1" quotePrefix="1">
      <alignment horizontal="left" vertical="top"/>
    </xf>
    <xf numFmtId="0" fontId="39" fillId="0" borderId="9" xfId="0" applyFont="1" applyFill="1" applyBorder="1" applyAlignment="1">
      <alignment horizontal="left" vertical="center"/>
    </xf>
    <xf numFmtId="183" fontId="22" fillId="0" borderId="9" xfId="0" applyNumberFormat="1" applyFont="1" applyFill="1" applyBorder="1" applyAlignment="1" quotePrefix="1">
      <alignment horizontal="center" vertical="center"/>
    </xf>
    <xf numFmtId="183" fontId="22" fillId="0" borderId="9" xfId="0" applyNumberFormat="1" applyFont="1" applyFill="1" applyBorder="1" applyAlignment="1">
      <alignment horizontal="center" vertical="center"/>
    </xf>
    <xf numFmtId="0" fontId="22" fillId="0" borderId="8" xfId="0" applyFont="1" applyFill="1" applyBorder="1" applyAlignment="1">
      <alignment horizontal="center" vertical="center"/>
    </xf>
    <xf numFmtId="0" fontId="25" fillId="0" borderId="8" xfId="0" applyFont="1" applyFill="1" applyBorder="1" applyAlignment="1">
      <alignment vertical="center"/>
    </xf>
    <xf numFmtId="0" fontId="8" fillId="0" borderId="10" xfId="0" applyFont="1" applyFill="1" applyBorder="1" applyAlignment="1">
      <alignment horizontal="center" vertical="top"/>
    </xf>
    <xf numFmtId="0" fontId="22" fillId="0" borderId="0" xfId="0" applyFont="1" applyFill="1" applyAlignment="1">
      <alignment vertical="center"/>
    </xf>
    <xf numFmtId="0" fontId="25" fillId="0" borderId="0" xfId="0" applyFont="1" applyFill="1" applyBorder="1" applyAlignment="1">
      <alignment vertical="center"/>
    </xf>
    <xf numFmtId="0" fontId="22" fillId="0" borderId="0" xfId="0" applyFont="1" applyFill="1" applyBorder="1" applyAlignment="1" quotePrefix="1">
      <alignment horizontal="left" vertical="top"/>
    </xf>
    <xf numFmtId="0" fontId="39" fillId="0" borderId="2" xfId="0" applyFont="1" applyFill="1" applyBorder="1" applyAlignment="1">
      <alignment horizontal="left" vertical="center"/>
    </xf>
    <xf numFmtId="183" fontId="22" fillId="0" borderId="2" xfId="0" applyNumberFormat="1" applyFont="1" applyFill="1" applyBorder="1" applyAlignment="1" quotePrefix="1">
      <alignment horizontal="center" vertical="center"/>
    </xf>
    <xf numFmtId="183" fontId="22" fillId="0" borderId="2"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0" fillId="0" borderId="11" xfId="0" applyFont="1" applyFill="1" applyBorder="1" applyAlignment="1">
      <alignment horizontal="center" vertical="top"/>
    </xf>
    <xf numFmtId="0" fontId="40" fillId="0" borderId="2" xfId="0" applyFont="1" applyFill="1" applyBorder="1" applyAlignment="1">
      <alignment/>
    </xf>
    <xf numFmtId="183" fontId="21" fillId="0" borderId="2" xfId="0" applyNumberFormat="1" applyFont="1" applyFill="1" applyBorder="1" applyAlignment="1" applyProtection="1">
      <alignment/>
      <protection/>
    </xf>
    <xf numFmtId="186" fontId="21" fillId="0" borderId="2" xfId="0" applyNumberFormat="1" applyFont="1" applyFill="1" applyBorder="1" applyAlignment="1" applyProtection="1">
      <alignment/>
      <protection/>
    </xf>
    <xf numFmtId="182" fontId="21" fillId="0" borderId="0" xfId="0" applyNumberFormat="1" applyFont="1" applyFill="1" applyBorder="1" applyAlignment="1" applyProtection="1">
      <alignment/>
      <protection/>
    </xf>
    <xf numFmtId="0" fontId="25" fillId="0" borderId="0" xfId="0" applyFont="1" applyFill="1" applyBorder="1" applyAlignment="1">
      <alignment/>
    </xf>
    <xf numFmtId="0" fontId="22" fillId="0" borderId="0" xfId="0" applyFont="1" applyFill="1" applyBorder="1" applyAlignment="1" quotePrefix="1">
      <alignment horizontal="left"/>
    </xf>
    <xf numFmtId="0" fontId="40" fillId="0" borderId="0" xfId="0" applyFont="1" applyFill="1" applyBorder="1" applyAlignment="1">
      <alignment/>
    </xf>
    <xf numFmtId="0" fontId="0" fillId="0" borderId="11" xfId="0" applyFont="1" applyFill="1" applyBorder="1" applyAlignment="1" quotePrefix="1">
      <alignment horizontal="center"/>
    </xf>
    <xf numFmtId="0" fontId="41" fillId="0" borderId="0" xfId="0" applyFont="1" applyFill="1" applyAlignment="1">
      <alignment/>
    </xf>
    <xf numFmtId="0" fontId="25" fillId="0" borderId="0" xfId="0" applyFont="1" applyFill="1" applyBorder="1" applyAlignment="1" quotePrefix="1">
      <alignment horizontal="left"/>
    </xf>
    <xf numFmtId="0" fontId="42" fillId="0" borderId="0" xfId="0" applyFont="1" applyFill="1" applyBorder="1" applyAlignment="1">
      <alignment horizontal="distributed"/>
    </xf>
    <xf numFmtId="0" fontId="42" fillId="0" borderId="2" xfId="0" applyFont="1" applyFill="1" applyBorder="1" applyAlignment="1">
      <alignment/>
    </xf>
    <xf numFmtId="183" fontId="20" fillId="0" borderId="2" xfId="0" applyNumberFormat="1" applyFont="1" applyFill="1" applyBorder="1" applyAlignment="1" applyProtection="1">
      <alignment/>
      <protection/>
    </xf>
    <xf numFmtId="186" fontId="20" fillId="0" borderId="2" xfId="0" applyNumberFormat="1" applyFont="1" applyFill="1" applyBorder="1" applyAlignment="1" applyProtection="1">
      <alignment/>
      <protection/>
    </xf>
    <xf numFmtId="182" fontId="20" fillId="0" borderId="0" xfId="0" applyNumberFormat="1" applyFont="1" applyFill="1" applyBorder="1" applyAlignment="1" applyProtection="1">
      <alignment/>
      <protection/>
    </xf>
    <xf numFmtId="0" fontId="0" fillId="0" borderId="11" xfId="0" applyFont="1" applyFill="1" applyBorder="1" applyAlignment="1" quotePrefix="1">
      <alignment horizontal="center"/>
    </xf>
    <xf numFmtId="0" fontId="43" fillId="0" borderId="0" xfId="0" applyFont="1" applyFill="1" applyAlignment="1">
      <alignment/>
    </xf>
    <xf numFmtId="0" fontId="44" fillId="0" borderId="2" xfId="0" applyFont="1" applyFill="1" applyBorder="1" applyAlignment="1" quotePrefix="1">
      <alignment horizontal="distributed"/>
    </xf>
    <xf numFmtId="0" fontId="44" fillId="0" borderId="0" xfId="0" applyFont="1" applyFill="1" applyBorder="1" applyAlignment="1">
      <alignment horizontal="distributed"/>
    </xf>
    <xf numFmtId="0" fontId="0" fillId="0" borderId="11" xfId="0" applyFont="1" applyFill="1" applyBorder="1" applyAlignment="1">
      <alignment horizontal="center"/>
    </xf>
    <xf numFmtId="0" fontId="41" fillId="0" borderId="0" xfId="0" applyFont="1" applyFill="1" applyBorder="1" applyAlignment="1">
      <alignment/>
    </xf>
    <xf numFmtId="0" fontId="42" fillId="0" borderId="2" xfId="0" applyFont="1" applyFill="1" applyBorder="1" applyAlignment="1" quotePrefix="1">
      <alignment horizontal="distributed"/>
    </xf>
    <xf numFmtId="185" fontId="27" fillId="0" borderId="0" xfId="0" applyNumberFormat="1" applyFont="1" applyFill="1" applyBorder="1" applyAlignment="1">
      <alignment horizontal="center"/>
    </xf>
    <xf numFmtId="0" fontId="43" fillId="0" borderId="0" xfId="0" applyFont="1" applyFill="1" applyBorder="1" applyAlignment="1">
      <alignment/>
    </xf>
    <xf numFmtId="0" fontId="25" fillId="0" borderId="0" xfId="0" applyFont="1" applyFill="1" applyBorder="1" applyAlignment="1" quotePrefix="1">
      <alignment/>
    </xf>
    <xf numFmtId="0" fontId="0" fillId="0" borderId="11" xfId="0" applyFont="1" applyFill="1" applyBorder="1" applyAlignment="1">
      <alignment horizontal="center"/>
    </xf>
    <xf numFmtId="0" fontId="0" fillId="0" borderId="11" xfId="0" applyFont="1" applyFill="1" applyBorder="1" applyAlignment="1" quotePrefix="1">
      <alignment horizontal="center"/>
    </xf>
    <xf numFmtId="0" fontId="44" fillId="0" borderId="2" xfId="0" applyFont="1" applyFill="1" applyBorder="1" applyAlignment="1">
      <alignment/>
    </xf>
    <xf numFmtId="0" fontId="47" fillId="0" borderId="0" xfId="0" applyFont="1" applyFill="1" applyBorder="1" applyAlignment="1">
      <alignment horizontal="left" vertical="center"/>
    </xf>
    <xf numFmtId="0" fontId="0" fillId="0" borderId="0" xfId="0" applyFont="1" applyFill="1" applyAlignment="1">
      <alignment/>
    </xf>
    <xf numFmtId="0" fontId="48" fillId="0" borderId="0" xfId="0" applyFont="1" applyFill="1" applyAlignment="1">
      <alignment/>
    </xf>
    <xf numFmtId="177" fontId="49" fillId="0" borderId="0" xfId="22" applyFont="1" applyFill="1" applyAlignment="1">
      <alignment/>
    </xf>
    <xf numFmtId="185" fontId="25" fillId="0" borderId="0" xfId="0" applyNumberFormat="1" applyFont="1" applyFill="1" applyBorder="1" applyAlignment="1" quotePrefix="1">
      <alignment horizontal="center"/>
    </xf>
    <xf numFmtId="0" fontId="26" fillId="0" borderId="0" xfId="0" applyFont="1" applyFill="1" applyAlignment="1">
      <alignment/>
    </xf>
    <xf numFmtId="0" fontId="0" fillId="0" borderId="11" xfId="0" applyFont="1" applyFill="1" applyBorder="1" applyAlignment="1">
      <alignment horizontal="center" vertical="top"/>
    </xf>
    <xf numFmtId="0" fontId="26" fillId="0" borderId="0" xfId="0" applyFont="1" applyFill="1" applyAlignment="1">
      <alignment vertical="center"/>
    </xf>
    <xf numFmtId="185" fontId="27" fillId="0" borderId="0" xfId="0" applyNumberFormat="1" applyFont="1" applyFill="1" applyBorder="1" applyAlignment="1" quotePrefix="1">
      <alignment horizontal="center"/>
    </xf>
    <xf numFmtId="0" fontId="40" fillId="0" borderId="9" xfId="0" applyFont="1" applyFill="1" applyBorder="1" applyAlignment="1">
      <alignment vertical="center"/>
    </xf>
    <xf numFmtId="183" fontId="21" fillId="0" borderId="9" xfId="0" applyNumberFormat="1" applyFont="1" applyFill="1" applyBorder="1" applyAlignment="1" applyProtection="1">
      <alignment vertical="center"/>
      <protection/>
    </xf>
    <xf numFmtId="186" fontId="21" fillId="0" borderId="9" xfId="0" applyNumberFormat="1" applyFont="1" applyFill="1" applyBorder="1" applyAlignment="1" applyProtection="1">
      <alignment vertical="center"/>
      <protection/>
    </xf>
    <xf numFmtId="182" fontId="21" fillId="0" borderId="8" xfId="0" applyNumberFormat="1" applyFont="1" applyFill="1" applyBorder="1" applyAlignment="1" applyProtection="1">
      <alignment vertical="center"/>
      <protection/>
    </xf>
    <xf numFmtId="0" fontId="25" fillId="0" borderId="0" xfId="0" applyFont="1" applyFill="1" applyBorder="1" applyAlignment="1" quotePrefix="1">
      <alignment horizontal="right" vertical="center"/>
    </xf>
    <xf numFmtId="0" fontId="22" fillId="0" borderId="0" xfId="0" applyFont="1" applyFill="1" applyBorder="1" applyAlignment="1" quotePrefix="1">
      <alignment horizontal="left" vertical="center"/>
    </xf>
    <xf numFmtId="0" fontId="40" fillId="0" borderId="0" xfId="0" applyFont="1" applyFill="1" applyBorder="1" applyAlignment="1">
      <alignment vertical="center"/>
    </xf>
    <xf numFmtId="0" fontId="40" fillId="0" borderId="2" xfId="0" applyFont="1" applyFill="1" applyBorder="1" applyAlignment="1">
      <alignment vertical="center"/>
    </xf>
    <xf numFmtId="0" fontId="0" fillId="0" borderId="11" xfId="0" applyFont="1" applyFill="1" applyBorder="1" applyAlignment="1" quotePrefix="1">
      <alignment horizontal="center" vertical="center"/>
    </xf>
    <xf numFmtId="0" fontId="43" fillId="0" borderId="0" xfId="0" applyFont="1" applyFill="1" applyAlignment="1">
      <alignment vertical="center"/>
    </xf>
    <xf numFmtId="0" fontId="44" fillId="0" borderId="0" xfId="0" applyFont="1" applyFill="1" applyAlignment="1">
      <alignment/>
    </xf>
    <xf numFmtId="0" fontId="50" fillId="0" borderId="0" xfId="0" applyFont="1" applyFill="1" applyAlignment="1">
      <alignment/>
    </xf>
    <xf numFmtId="183" fontId="50" fillId="0" borderId="0" xfId="0" applyNumberFormat="1" applyFont="1" applyFill="1" applyAlignment="1">
      <alignment/>
    </xf>
    <xf numFmtId="183" fontId="47" fillId="0" borderId="0" xfId="0" applyNumberFormat="1" applyFont="1" applyFill="1" applyAlignment="1">
      <alignment/>
    </xf>
    <xf numFmtId="184" fontId="50" fillId="0" borderId="0" xfId="0" applyNumberFormat="1" applyFont="1" applyFill="1" applyAlignment="1">
      <alignment/>
    </xf>
    <xf numFmtId="0" fontId="47" fillId="0" borderId="0" xfId="0" applyFont="1" applyFill="1" applyAlignment="1">
      <alignment/>
    </xf>
    <xf numFmtId="0" fontId="50" fillId="0" borderId="11" xfId="0" applyFont="1" applyFill="1" applyBorder="1" applyAlignment="1">
      <alignment horizontal="center"/>
    </xf>
    <xf numFmtId="0" fontId="32" fillId="0" borderId="0" xfId="0" applyFont="1" applyFill="1" applyAlignment="1">
      <alignment/>
    </xf>
    <xf numFmtId="0" fontId="40" fillId="0" borderId="0" xfId="0" applyFont="1" applyFill="1" applyAlignment="1">
      <alignment/>
    </xf>
    <xf numFmtId="183" fontId="50" fillId="0" borderId="0" xfId="0" applyNumberFormat="1" applyFont="1" applyFill="1" applyAlignment="1">
      <alignment/>
    </xf>
    <xf numFmtId="183" fontId="47" fillId="0" borderId="0" xfId="0" applyNumberFormat="1" applyFont="1" applyFill="1" applyAlignment="1">
      <alignment/>
    </xf>
    <xf numFmtId="184" fontId="50" fillId="0" borderId="0" xfId="0" applyNumberFormat="1" applyFont="1" applyFill="1" applyAlignment="1">
      <alignment/>
    </xf>
    <xf numFmtId="0" fontId="17" fillId="0" borderId="11" xfId="0" applyFont="1" applyFill="1" applyBorder="1" applyAlignment="1">
      <alignment horizontal="center"/>
    </xf>
    <xf numFmtId="0" fontId="33" fillId="0" borderId="0" xfId="0" applyFont="1" applyFill="1" applyAlignment="1">
      <alignment horizontal="left"/>
    </xf>
    <xf numFmtId="0" fontId="5" fillId="0" borderId="0" xfId="0" applyFont="1" applyFill="1" applyAlignment="1">
      <alignment horizontal="centerContinuous"/>
    </xf>
    <xf numFmtId="0" fontId="34" fillId="0" borderId="11" xfId="0" applyFont="1" applyFill="1" applyBorder="1" applyAlignment="1">
      <alignment horizontal="right"/>
    </xf>
    <xf numFmtId="0" fontId="36" fillId="0" borderId="0" xfId="0" applyFont="1" applyFill="1" applyAlignment="1">
      <alignment/>
    </xf>
    <xf numFmtId="0" fontId="51" fillId="0" borderId="0" xfId="0" applyFont="1" applyFill="1" applyAlignment="1">
      <alignment horizontal="left"/>
    </xf>
    <xf numFmtId="0" fontId="37" fillId="0" borderId="11" xfId="0" applyFont="1" applyFill="1" applyBorder="1" applyAlignment="1">
      <alignment horizontal="right"/>
    </xf>
    <xf numFmtId="0" fontId="38" fillId="0" borderId="0" xfId="0" applyFont="1" applyFill="1" applyAlignment="1">
      <alignment horizontal="left" vertical="center"/>
    </xf>
    <xf numFmtId="0" fontId="25" fillId="0" borderId="0" xfId="0" applyFont="1" applyFill="1" applyAlignment="1">
      <alignment horizontal="right"/>
    </xf>
    <xf numFmtId="0" fontId="0" fillId="0" borderId="11" xfId="0" applyFont="1" applyFill="1" applyBorder="1" applyAlignment="1">
      <alignment horizontal="center"/>
    </xf>
    <xf numFmtId="0" fontId="0" fillId="0" borderId="10" xfId="0" applyFont="1" applyFill="1" applyBorder="1" applyAlignment="1">
      <alignment horizontal="center" vertical="top"/>
    </xf>
    <xf numFmtId="183" fontId="12" fillId="0" borderId="2" xfId="0" applyNumberFormat="1" applyFont="1" applyFill="1" applyBorder="1" applyAlignment="1" applyProtection="1">
      <alignment/>
      <protection/>
    </xf>
    <xf numFmtId="183" fontId="11" fillId="0" borderId="2" xfId="0" applyNumberFormat="1" applyFont="1" applyFill="1" applyBorder="1" applyAlignment="1" applyProtection="1">
      <alignment/>
      <protection/>
    </xf>
    <xf numFmtId="0" fontId="52" fillId="0" borderId="2" xfId="0" applyFont="1" applyFill="1" applyBorder="1" applyAlignment="1" quotePrefix="1">
      <alignment horizontal="distributed"/>
    </xf>
    <xf numFmtId="0" fontId="44" fillId="0" borderId="0" xfId="0" applyFont="1" applyFill="1" applyBorder="1" applyAlignment="1" quotePrefix="1">
      <alignment horizontal="distributed"/>
    </xf>
    <xf numFmtId="0" fontId="0" fillId="0" borderId="11" xfId="0" applyFont="1" applyFill="1" applyBorder="1" applyAlignment="1" quotePrefix="1">
      <alignment horizontal="center"/>
    </xf>
    <xf numFmtId="0" fontId="42" fillId="0" borderId="0" xfId="0" applyFont="1" applyFill="1" applyBorder="1" applyAlignment="1" quotePrefix="1">
      <alignment horizontal="distributed"/>
    </xf>
    <xf numFmtId="0" fontId="53" fillId="0" borderId="2" xfId="0" applyFont="1" applyFill="1" applyBorder="1" applyAlignment="1" quotePrefix="1">
      <alignment horizontal="distributed"/>
    </xf>
    <xf numFmtId="0" fontId="0" fillId="0" borderId="11" xfId="0" applyFont="1" applyFill="1" applyBorder="1" applyAlignment="1" quotePrefix="1">
      <alignment horizontal="center"/>
    </xf>
    <xf numFmtId="0" fontId="52" fillId="0" borderId="2" xfId="0" applyFont="1" applyFill="1" applyBorder="1" applyAlignment="1">
      <alignment/>
    </xf>
    <xf numFmtId="0" fontId="44" fillId="0" borderId="0" xfId="0" applyFont="1" applyFill="1" applyBorder="1" applyAlignment="1">
      <alignment/>
    </xf>
    <xf numFmtId="0" fontId="53" fillId="0" borderId="2" xfId="0" applyFont="1" applyFill="1" applyBorder="1" applyAlignment="1">
      <alignment/>
    </xf>
    <xf numFmtId="182" fontId="11" fillId="0" borderId="2" xfId="0" applyNumberFormat="1" applyFont="1" applyFill="1" applyBorder="1" applyAlignment="1" applyProtection="1">
      <alignment/>
      <protection/>
    </xf>
    <xf numFmtId="49" fontId="54" fillId="0" borderId="0" xfId="0" applyNumberFormat="1" applyFont="1" applyFill="1" applyBorder="1" applyAlignment="1">
      <alignment horizontal="left"/>
    </xf>
    <xf numFmtId="0" fontId="5" fillId="0" borderId="0" xfId="0" applyFont="1" applyFill="1" applyBorder="1" applyAlignment="1">
      <alignment/>
    </xf>
    <xf numFmtId="183" fontId="12" fillId="0" borderId="9" xfId="0" applyNumberFormat="1" applyFont="1" applyFill="1" applyBorder="1" applyAlignment="1" applyProtection="1">
      <alignment vertical="center"/>
      <protection/>
    </xf>
    <xf numFmtId="183" fontId="43" fillId="0" borderId="0" xfId="0" applyNumberFormat="1" applyFont="1" applyFill="1" applyAlignment="1">
      <alignment/>
    </xf>
    <xf numFmtId="183" fontId="56" fillId="0" borderId="0" xfId="0" applyNumberFormat="1" applyFont="1" applyFill="1" applyAlignment="1">
      <alignment/>
    </xf>
    <xf numFmtId="184" fontId="43"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xf>
    <xf numFmtId="183" fontId="50" fillId="0" borderId="0" xfId="0" applyNumberFormat="1" applyFont="1" applyFill="1" applyBorder="1" applyAlignment="1">
      <alignment/>
    </xf>
    <xf numFmtId="49" fontId="63" fillId="0" borderId="0" xfId="0" applyNumberFormat="1" applyFont="1" applyFill="1" applyAlignment="1">
      <alignment/>
    </xf>
    <xf numFmtId="0" fontId="44" fillId="3" borderId="0" xfId="0" applyFont="1" applyFill="1" applyAlignment="1" applyProtection="1">
      <alignment vertical="center"/>
      <protection/>
    </xf>
    <xf numFmtId="0" fontId="44" fillId="0" borderId="11" xfId="0" applyFont="1" applyBorder="1" applyAlignment="1" applyProtection="1">
      <alignment horizontal="center" vertical="center"/>
      <protection/>
    </xf>
    <xf numFmtId="0" fontId="44" fillId="0" borderId="0" xfId="0" applyFont="1" applyAlignment="1" applyProtection="1">
      <alignment vertical="center"/>
      <protection/>
    </xf>
    <xf numFmtId="190" fontId="12" fillId="0" borderId="2" xfId="0" applyNumberFormat="1" applyFont="1" applyFill="1" applyBorder="1" applyAlignment="1" applyProtection="1">
      <alignment horizontal="right" vertical="center"/>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quotePrefix="1">
      <alignment horizontal="left" vertical="center"/>
      <protection/>
    </xf>
    <xf numFmtId="0" fontId="44" fillId="0" borderId="0" xfId="0" applyFont="1" applyFill="1" applyBorder="1" applyAlignment="1" applyProtection="1">
      <alignment horizontal="distributed" vertical="center"/>
      <protection/>
    </xf>
    <xf numFmtId="0" fontId="4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horizontal="distributed" vertical="center"/>
      <protection/>
    </xf>
    <xf numFmtId="183" fontId="11" fillId="0" borderId="2" xfId="0" applyNumberFormat="1" applyFont="1" applyFill="1" applyBorder="1" applyAlignment="1" applyProtection="1">
      <alignment/>
      <protection locked="0"/>
    </xf>
    <xf numFmtId="0" fontId="27" fillId="0" borderId="0" xfId="0" applyFont="1" applyFill="1" applyBorder="1" applyAlignment="1" applyProtection="1" quotePrefix="1">
      <alignment horizontal="left" vertical="center"/>
      <protection/>
    </xf>
    <xf numFmtId="0" fontId="42" fillId="0" borderId="0" xfId="0" applyFont="1" applyFill="1" applyBorder="1" applyAlignment="1" applyProtection="1">
      <alignment horizontal="distributed" vertical="center"/>
      <protection/>
    </xf>
    <xf numFmtId="190" fontId="11" fillId="0" borderId="2" xfId="0" applyNumberFormat="1" applyFont="1" applyFill="1" applyBorder="1" applyAlignment="1" applyProtection="1">
      <alignment horizontal="right" vertical="center"/>
      <protection/>
    </xf>
    <xf numFmtId="0" fontId="48" fillId="0" borderId="0" xfId="0" applyFont="1" applyFill="1" applyAlignment="1" applyProtection="1">
      <alignment vertical="center"/>
      <protection/>
    </xf>
    <xf numFmtId="185" fontId="27" fillId="0" borderId="0" xfId="0" applyNumberFormat="1" applyFont="1" applyFill="1" applyBorder="1" applyAlignment="1" applyProtection="1" quotePrefix="1">
      <alignment horizontal="center" vertical="center"/>
      <protection/>
    </xf>
    <xf numFmtId="0" fontId="57" fillId="0" borderId="0" xfId="0" applyFont="1" applyFill="1" applyAlignment="1" applyProtection="1">
      <alignment vertical="center"/>
      <protection/>
    </xf>
    <xf numFmtId="0" fontId="22" fillId="0" borderId="0" xfId="0" applyFont="1" applyFill="1" applyBorder="1" applyAlignment="1" applyProtection="1" quotePrefix="1">
      <alignment horizontal="left" vertical="center"/>
      <protection/>
    </xf>
    <xf numFmtId="0" fontId="40" fillId="0" borderId="0" xfId="0" applyFont="1" applyFill="1" applyBorder="1" applyAlignment="1" applyProtection="1">
      <alignment vertical="center"/>
      <protection/>
    </xf>
    <xf numFmtId="0" fontId="40" fillId="0" borderId="2" xfId="0" applyFont="1" applyFill="1" applyBorder="1" applyAlignment="1" applyProtection="1">
      <alignment vertical="center"/>
      <protection/>
    </xf>
    <xf numFmtId="0" fontId="44" fillId="0" borderId="2" xfId="0" applyFont="1" applyFill="1" applyBorder="1" applyAlignment="1" applyProtection="1">
      <alignment vertical="center"/>
      <protection/>
    </xf>
    <xf numFmtId="0" fontId="59" fillId="0" borderId="0" xfId="0" applyFont="1" applyFill="1" applyAlignment="1" applyProtection="1">
      <alignment vertical="center"/>
      <protection/>
    </xf>
    <xf numFmtId="0" fontId="44" fillId="0" borderId="0" xfId="0" applyFont="1" applyFill="1" applyBorder="1" applyAlignment="1" applyProtection="1" quotePrefix="1">
      <alignment horizontal="distributed" vertical="center"/>
      <protection/>
    </xf>
    <xf numFmtId="0" fontId="52" fillId="0" borderId="2" xfId="0" applyFont="1" applyFill="1" applyBorder="1" applyAlignment="1" applyProtection="1" quotePrefix="1">
      <alignment horizontal="distributed" vertical="center"/>
      <protection/>
    </xf>
    <xf numFmtId="0" fontId="53" fillId="0" borderId="2" xfId="0" applyFont="1" applyFill="1" applyBorder="1" applyAlignment="1" applyProtection="1" quotePrefix="1">
      <alignment horizontal="distributed" vertical="center"/>
      <protection/>
    </xf>
    <xf numFmtId="0" fontId="42" fillId="0" borderId="2"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52" fillId="0" borderId="2" xfId="0" applyFont="1" applyFill="1" applyBorder="1" applyAlignment="1" applyProtection="1">
      <alignment vertical="center"/>
      <protection/>
    </xf>
    <xf numFmtId="0" fontId="53" fillId="0" borderId="2" xfId="0" applyFont="1" applyFill="1" applyBorder="1" applyAlignment="1" applyProtection="1">
      <alignment vertical="center"/>
      <protection/>
    </xf>
    <xf numFmtId="49" fontId="54" fillId="0" borderId="0" xfId="0" applyNumberFormat="1" applyFont="1" applyFill="1" applyBorder="1" applyAlignment="1" applyProtection="1">
      <alignment horizontal="left" vertical="center"/>
      <protection/>
    </xf>
    <xf numFmtId="183" fontId="43" fillId="0" borderId="0" xfId="0" applyNumberFormat="1" applyFont="1" applyFill="1" applyBorder="1" applyAlignment="1">
      <alignment/>
    </xf>
    <xf numFmtId="190" fontId="12" fillId="0" borderId="0" xfId="0" applyNumberFormat="1" applyFont="1" applyFill="1" applyBorder="1" applyAlignment="1" applyProtection="1">
      <alignment horizontal="right" vertical="center"/>
      <protection/>
    </xf>
    <xf numFmtId="0" fontId="17" fillId="0" borderId="0" xfId="19" applyFont="1" applyAlignment="1" applyProtection="1">
      <alignment horizontal="left" vertical="center"/>
      <protection/>
    </xf>
    <xf numFmtId="0" fontId="17" fillId="0" borderId="0" xfId="19" applyFont="1" applyAlignment="1" applyProtection="1">
      <alignment vertical="center"/>
      <protection/>
    </xf>
    <xf numFmtId="0" fontId="29" fillId="0" borderId="0" xfId="19" applyFont="1" applyAlignment="1" applyProtection="1">
      <alignment vertical="center"/>
      <protection/>
    </xf>
    <xf numFmtId="183" fontId="17" fillId="0" borderId="0" xfId="19" applyNumberFormat="1" applyFont="1" applyAlignment="1" applyProtection="1">
      <alignment vertical="center"/>
      <protection/>
    </xf>
    <xf numFmtId="184" fontId="17" fillId="0" borderId="0" xfId="19" applyNumberFormat="1" applyFont="1" applyAlignment="1" applyProtection="1">
      <alignment vertical="center"/>
      <protection/>
    </xf>
    <xf numFmtId="0" fontId="17" fillId="0" borderId="0" xfId="19" applyFont="1" applyBorder="1" applyAlignment="1" applyProtection="1">
      <alignment horizontal="right" vertical="center"/>
      <protection/>
    </xf>
    <xf numFmtId="0" fontId="17" fillId="3" borderId="0" xfId="19" applyFont="1" applyFill="1" applyAlignment="1" applyProtection="1">
      <alignment horizontal="left" vertical="center"/>
      <protection/>
    </xf>
    <xf numFmtId="0" fontId="17" fillId="3" borderId="0" xfId="19" applyFont="1" applyFill="1" applyAlignment="1" applyProtection="1">
      <alignment vertical="center"/>
      <protection/>
    </xf>
    <xf numFmtId="0" fontId="29" fillId="3" borderId="0" xfId="19" applyFont="1" applyFill="1" applyAlignment="1" applyProtection="1">
      <alignment vertical="center"/>
      <protection/>
    </xf>
    <xf numFmtId="0" fontId="17" fillId="0" borderId="0" xfId="19" applyFont="1" applyAlignment="1" applyProtection="1">
      <alignment horizontal="center" vertical="center"/>
      <protection/>
    </xf>
    <xf numFmtId="0" fontId="65" fillId="0" borderId="0" xfId="19" applyFont="1" applyAlignment="1" applyProtection="1">
      <alignment horizontal="right" vertical="center"/>
      <protection/>
    </xf>
    <xf numFmtId="0" fontId="34" fillId="0" borderId="0" xfId="19" applyFont="1" applyAlignment="1" applyProtection="1">
      <alignment horizontal="right" vertical="center"/>
      <protection/>
    </xf>
    <xf numFmtId="0" fontId="66" fillId="0" borderId="0" xfId="19" applyFont="1" applyAlignment="1" applyProtection="1">
      <alignment vertical="center"/>
      <protection/>
    </xf>
    <xf numFmtId="41" fontId="36" fillId="0" borderId="0" xfId="23" applyFont="1" applyAlignment="1" applyProtection="1">
      <alignment vertical="center"/>
      <protection/>
    </xf>
    <xf numFmtId="41" fontId="36" fillId="0" borderId="0" xfId="23" applyFont="1" applyAlignment="1" applyProtection="1">
      <alignment horizontal="centerContinuous" vertical="center"/>
      <protection/>
    </xf>
    <xf numFmtId="41" fontId="67" fillId="0" borderId="0" xfId="23" applyFont="1" applyAlignment="1" applyProtection="1">
      <alignment horizontal="centerContinuous" vertical="center"/>
      <protection/>
    </xf>
    <xf numFmtId="183" fontId="36" fillId="0" borderId="0" xfId="23" applyNumberFormat="1" applyFont="1" applyAlignment="1" applyProtection="1">
      <alignment horizontal="centerContinuous" vertical="center"/>
      <protection/>
    </xf>
    <xf numFmtId="184" fontId="36" fillId="0" borderId="0" xfId="23" applyNumberFormat="1" applyFont="1" applyAlignment="1" applyProtection="1" quotePrefix="1">
      <alignment horizontal="centerContinuous" vertical="center"/>
      <protection/>
    </xf>
    <xf numFmtId="0" fontId="68" fillId="0" borderId="0" xfId="19" applyFont="1" applyBorder="1" applyAlignment="1" applyProtection="1">
      <alignment horizontal="right"/>
      <protection/>
    </xf>
    <xf numFmtId="0" fontId="36" fillId="0" borderId="0" xfId="19" applyFont="1" applyAlignment="1" applyProtection="1">
      <alignment horizontal="right" vertical="center"/>
      <protection/>
    </xf>
    <xf numFmtId="0" fontId="69" fillId="0" borderId="0" xfId="19" applyFont="1" applyAlignment="1" applyProtection="1">
      <alignment horizontal="right" vertical="center"/>
      <protection/>
    </xf>
    <xf numFmtId="0" fontId="25" fillId="0" borderId="0" xfId="19" applyFont="1" applyAlignment="1" applyProtection="1">
      <alignment vertical="center"/>
      <protection/>
    </xf>
    <xf numFmtId="0" fontId="5" fillId="0" borderId="0" xfId="19" applyFont="1" applyAlignment="1" applyProtection="1">
      <alignment vertical="center"/>
      <protection/>
    </xf>
    <xf numFmtId="0" fontId="32" fillId="0" borderId="0" xfId="19" applyFont="1" applyAlignment="1" applyProtection="1">
      <alignment horizontal="centerContinuous" vertical="center"/>
      <protection/>
    </xf>
    <xf numFmtId="183" fontId="5" fillId="0" borderId="0" xfId="19" applyNumberFormat="1" applyFont="1" applyAlignment="1" applyProtection="1">
      <alignment horizontal="centerContinuous" vertical="center"/>
      <protection/>
    </xf>
    <xf numFmtId="184" fontId="5" fillId="0" borderId="0" xfId="19" applyNumberFormat="1" applyFont="1" applyAlignment="1" applyProtection="1">
      <alignment horizontal="centerContinuous" vertical="center"/>
      <protection/>
    </xf>
    <xf numFmtId="0" fontId="61" fillId="0" borderId="0" xfId="19" applyFont="1" applyBorder="1" applyAlignment="1" applyProtection="1">
      <alignment horizontal="right" vertical="center"/>
      <protection/>
    </xf>
    <xf numFmtId="0" fontId="5" fillId="0" borderId="0" xfId="19" applyFont="1" applyAlignment="1" applyProtection="1">
      <alignment horizontal="center" vertical="center"/>
      <protection/>
    </xf>
    <xf numFmtId="0" fontId="1" fillId="0" borderId="0" xfId="19" applyFont="1" applyAlignment="1" applyProtection="1">
      <alignment horizontal="center" vertical="center"/>
      <protection/>
    </xf>
    <xf numFmtId="0" fontId="39" fillId="0" borderId="12" xfId="19" applyFont="1" applyBorder="1" applyAlignment="1" applyProtection="1" quotePrefix="1">
      <alignment vertical="center"/>
      <protection/>
    </xf>
    <xf numFmtId="183" fontId="22" fillId="0" borderId="13" xfId="19" applyNumberFormat="1" applyFont="1" applyBorder="1" applyAlignment="1" applyProtection="1">
      <alignment horizontal="centerContinuous" vertical="center"/>
      <protection/>
    </xf>
    <xf numFmtId="183" fontId="22" fillId="0" borderId="14" xfId="19" applyNumberFormat="1" applyFont="1" applyBorder="1" applyAlignment="1" applyProtection="1">
      <alignment horizontal="centerContinuous" vertical="center"/>
      <protection/>
    </xf>
    <xf numFmtId="184" fontId="22" fillId="0" borderId="13" xfId="19" applyNumberFormat="1" applyFont="1" applyBorder="1" applyAlignment="1" applyProtection="1">
      <alignment horizontal="centerContinuous" vertical="center"/>
      <protection/>
    </xf>
    <xf numFmtId="0" fontId="22" fillId="0" borderId="13" xfId="19" applyFont="1" applyBorder="1" applyAlignment="1" applyProtection="1">
      <alignment horizontal="centerContinuous" vertical="center"/>
      <protection/>
    </xf>
    <xf numFmtId="0" fontId="25" fillId="3" borderId="3" xfId="19" applyFont="1" applyFill="1" applyBorder="1" applyAlignment="1" applyProtection="1">
      <alignment vertical="center"/>
      <protection/>
    </xf>
    <xf numFmtId="0" fontId="22" fillId="3" borderId="3" xfId="19" applyFont="1" applyFill="1" applyBorder="1" applyAlignment="1" applyProtection="1">
      <alignment vertical="center"/>
      <protection/>
    </xf>
    <xf numFmtId="0" fontId="39" fillId="3" borderId="4" xfId="19" applyFont="1" applyFill="1" applyBorder="1" applyAlignment="1" applyProtection="1">
      <alignment vertical="center"/>
      <protection/>
    </xf>
    <xf numFmtId="0" fontId="1" fillId="4" borderId="7" xfId="19" applyFont="1" applyFill="1" applyBorder="1" applyAlignment="1" applyProtection="1" quotePrefix="1">
      <alignment horizontal="center" vertical="center"/>
      <protection/>
    </xf>
    <xf numFmtId="0" fontId="22" fillId="0" borderId="0" xfId="19" applyFont="1" applyAlignment="1" applyProtection="1">
      <alignment vertical="center"/>
      <protection/>
    </xf>
    <xf numFmtId="0" fontId="39" fillId="0" borderId="9" xfId="19" applyFont="1" applyBorder="1" applyAlignment="1" applyProtection="1">
      <alignment horizontal="left" vertical="center"/>
      <protection/>
    </xf>
    <xf numFmtId="183" fontId="22" fillId="0" borderId="9" xfId="19" applyNumberFormat="1" applyFont="1" applyBorder="1" applyAlignment="1" applyProtection="1" quotePrefix="1">
      <alignment horizontal="center" vertical="center"/>
      <protection/>
    </xf>
    <xf numFmtId="183" fontId="22" fillId="0" borderId="9" xfId="19" applyNumberFormat="1" applyFont="1" applyBorder="1" applyAlignment="1" applyProtection="1">
      <alignment horizontal="center" vertical="center"/>
      <protection/>
    </xf>
    <xf numFmtId="0" fontId="22" fillId="0" borderId="8" xfId="19" applyFont="1" applyBorder="1" applyAlignment="1" applyProtection="1">
      <alignment horizontal="center" vertical="center"/>
      <protection/>
    </xf>
    <xf numFmtId="0" fontId="25" fillId="3" borderId="8" xfId="19" applyFont="1" applyFill="1" applyBorder="1" applyAlignment="1" applyProtection="1">
      <alignment vertical="center"/>
      <protection/>
    </xf>
    <xf numFmtId="0" fontId="22" fillId="3" borderId="8" xfId="19" applyFont="1" applyFill="1" applyBorder="1" applyAlignment="1" applyProtection="1" quotePrefix="1">
      <alignment horizontal="left" vertical="center"/>
      <protection/>
    </xf>
    <xf numFmtId="0" fontId="39" fillId="3" borderId="9" xfId="19" applyFont="1" applyFill="1" applyBorder="1" applyAlignment="1" applyProtection="1">
      <alignment horizontal="left" vertical="center"/>
      <protection/>
    </xf>
    <xf numFmtId="0" fontId="70" fillId="4" borderId="10" xfId="19" applyFont="1" applyFill="1" applyBorder="1" applyAlignment="1" applyProtection="1">
      <alignment horizontal="center" vertical="center"/>
      <protection/>
    </xf>
    <xf numFmtId="0" fontId="27" fillId="0" borderId="0" xfId="19" applyFont="1" applyBorder="1" applyAlignment="1" applyProtection="1">
      <alignment vertical="center"/>
      <protection/>
    </xf>
    <xf numFmtId="0" fontId="23" fillId="0" borderId="0" xfId="19" applyFont="1" applyBorder="1" applyAlignment="1" applyProtection="1" quotePrefix="1">
      <alignment horizontal="left" vertical="center"/>
      <protection/>
    </xf>
    <xf numFmtId="0" fontId="29" fillId="0" borderId="2" xfId="19" applyFont="1" applyBorder="1" applyAlignment="1" applyProtection="1">
      <alignment horizontal="left" vertical="center"/>
      <protection/>
    </xf>
    <xf numFmtId="183" fontId="23" fillId="0" borderId="2" xfId="19" applyNumberFormat="1" applyFont="1" applyBorder="1" applyAlignment="1" applyProtection="1" quotePrefix="1">
      <alignment horizontal="center" vertical="center"/>
      <protection/>
    </xf>
    <xf numFmtId="183" fontId="23" fillId="0" borderId="2" xfId="19" applyNumberFormat="1" applyFont="1" applyBorder="1" applyAlignment="1" applyProtection="1">
      <alignment horizontal="center" vertical="center"/>
      <protection/>
    </xf>
    <xf numFmtId="0" fontId="74" fillId="0" borderId="0" xfId="19" applyFont="1" applyBorder="1" applyAlignment="1">
      <alignment horizontal="center"/>
      <protection/>
    </xf>
    <xf numFmtId="0" fontId="27" fillId="3" borderId="0" xfId="19" applyFont="1" applyFill="1" applyBorder="1" applyAlignment="1" applyProtection="1">
      <alignment vertical="center"/>
      <protection/>
    </xf>
    <xf numFmtId="0" fontId="23" fillId="3" borderId="0" xfId="19" applyFont="1" applyFill="1" applyBorder="1" applyAlignment="1" applyProtection="1" quotePrefix="1">
      <alignment horizontal="left" vertical="center"/>
      <protection/>
    </xf>
    <xf numFmtId="0" fontId="29" fillId="3" borderId="2" xfId="19" applyFont="1" applyFill="1" applyBorder="1" applyAlignment="1" applyProtection="1">
      <alignment horizontal="left" vertical="center"/>
      <protection/>
    </xf>
    <xf numFmtId="0" fontId="0" fillId="4" borderId="11" xfId="19" applyFont="1" applyFill="1" applyBorder="1" applyAlignment="1" applyProtection="1">
      <alignment horizontal="center" vertical="center"/>
      <protection/>
    </xf>
    <xf numFmtId="0" fontId="23" fillId="0" borderId="0" xfId="19" applyFont="1" applyAlignment="1" applyProtection="1">
      <alignment vertical="center"/>
      <protection/>
    </xf>
    <xf numFmtId="0" fontId="40" fillId="0" borderId="2" xfId="19" applyFont="1" applyBorder="1" applyAlignment="1" applyProtection="1">
      <alignment horizontal="right" vertical="center"/>
      <protection/>
    </xf>
    <xf numFmtId="190" fontId="12" fillId="0" borderId="2" xfId="19" applyNumberFormat="1" applyFont="1" applyBorder="1" applyAlignment="1" applyProtection="1">
      <alignment horizontal="right" vertical="center"/>
      <protection/>
    </xf>
    <xf numFmtId="191" fontId="12" fillId="0" borderId="2" xfId="19" applyNumberFormat="1" applyFont="1" applyBorder="1" applyAlignment="1" applyProtection="1">
      <alignment horizontal="right" vertical="center"/>
      <protection/>
    </xf>
    <xf numFmtId="190" fontId="12" fillId="0" borderId="0" xfId="19" applyNumberFormat="1" applyFont="1" applyBorder="1" applyAlignment="1" applyProtection="1">
      <alignment horizontal="right" vertical="center"/>
      <protection/>
    </xf>
    <xf numFmtId="0" fontId="25" fillId="3" borderId="0" xfId="19" applyFont="1" applyFill="1" applyBorder="1" applyAlignment="1" applyProtection="1">
      <alignment vertical="center"/>
      <protection/>
    </xf>
    <xf numFmtId="0" fontId="22" fillId="3" borderId="0" xfId="19" applyFont="1" applyFill="1" applyBorder="1" applyAlignment="1" applyProtection="1" quotePrefix="1">
      <alignment horizontal="left" vertical="center"/>
      <protection/>
    </xf>
    <xf numFmtId="0" fontId="40" fillId="3" borderId="0" xfId="19" applyFont="1" applyFill="1" applyBorder="1" applyAlignment="1" applyProtection="1">
      <alignment vertical="center"/>
      <protection/>
    </xf>
    <xf numFmtId="0" fontId="40" fillId="3" borderId="2" xfId="19" applyFont="1" applyFill="1" applyBorder="1" applyAlignment="1" applyProtection="1">
      <alignment vertical="center"/>
      <protection/>
    </xf>
    <xf numFmtId="0" fontId="1" fillId="4" borderId="11" xfId="19" applyFont="1" applyFill="1" applyBorder="1" applyAlignment="1" applyProtection="1" quotePrefix="1">
      <alignment horizontal="center" vertical="center"/>
      <protection/>
    </xf>
    <xf numFmtId="0" fontId="41" fillId="0" borderId="0" xfId="19" applyFont="1" applyAlignment="1" applyProtection="1">
      <alignment vertical="center"/>
      <protection/>
    </xf>
    <xf numFmtId="0" fontId="25" fillId="0" borderId="0" xfId="19" applyFont="1" applyBorder="1" applyAlignment="1" applyProtection="1">
      <alignment vertical="center"/>
      <protection/>
    </xf>
    <xf numFmtId="0" fontId="25" fillId="0" borderId="0" xfId="19" applyFont="1" applyBorder="1" applyAlignment="1" applyProtection="1" quotePrefix="1">
      <alignment horizontal="left" vertical="center"/>
      <protection/>
    </xf>
    <xf numFmtId="0" fontId="44" fillId="0" borderId="0" xfId="19" applyFont="1" applyBorder="1" applyAlignment="1" applyProtection="1">
      <alignment horizontal="distributed" vertical="center"/>
      <protection/>
    </xf>
    <xf numFmtId="0" fontId="44" fillId="0" borderId="2" xfId="19" applyFont="1" applyBorder="1" applyAlignment="1" applyProtection="1">
      <alignment horizontal="right" vertical="center"/>
      <protection/>
    </xf>
    <xf numFmtId="0" fontId="25" fillId="3" borderId="0" xfId="19" applyFont="1" applyFill="1" applyBorder="1" applyAlignment="1" applyProtection="1" quotePrefix="1">
      <alignment horizontal="left" vertical="center"/>
      <protection/>
    </xf>
    <xf numFmtId="0" fontId="44" fillId="3" borderId="0" xfId="19" applyFont="1" applyFill="1" applyBorder="1" applyAlignment="1" applyProtection="1">
      <alignment horizontal="distributed" vertical="center"/>
      <protection/>
    </xf>
    <xf numFmtId="0" fontId="44" fillId="3" borderId="2" xfId="19" applyFont="1" applyFill="1" applyBorder="1" applyAlignment="1" applyProtection="1">
      <alignment vertical="center"/>
      <protection/>
    </xf>
    <xf numFmtId="0" fontId="41" fillId="0" borderId="0" xfId="19" applyFont="1" applyBorder="1" applyAlignment="1" applyProtection="1">
      <alignment vertical="center"/>
      <protection/>
    </xf>
    <xf numFmtId="0" fontId="44" fillId="0" borderId="2" xfId="19" applyFont="1" applyBorder="1" applyAlignment="1" applyProtection="1" quotePrefix="1">
      <alignment horizontal="right" vertical="center"/>
      <protection/>
    </xf>
    <xf numFmtId="0" fontId="44" fillId="3" borderId="2" xfId="19" applyFont="1" applyFill="1" applyBorder="1" applyAlignment="1" applyProtection="1" quotePrefix="1">
      <alignment horizontal="distributed" vertical="center"/>
      <protection/>
    </xf>
    <xf numFmtId="0" fontId="1" fillId="4" borderId="11" xfId="19" applyFont="1" applyFill="1" applyBorder="1" applyAlignment="1" applyProtection="1">
      <alignment horizontal="center" vertical="center"/>
      <protection/>
    </xf>
    <xf numFmtId="0" fontId="27" fillId="0" borderId="0" xfId="19" applyFont="1" applyBorder="1" applyAlignment="1" applyProtection="1">
      <alignment horizontal="distributed" vertical="center"/>
      <protection/>
    </xf>
    <xf numFmtId="0" fontId="42" fillId="0" borderId="2" xfId="19" applyFont="1" applyBorder="1" applyAlignment="1" applyProtection="1" quotePrefix="1">
      <alignment horizontal="right" vertical="center"/>
      <protection/>
    </xf>
    <xf numFmtId="190" fontId="11" fillId="0" borderId="2" xfId="19" applyNumberFormat="1" applyFont="1" applyBorder="1" applyAlignment="1" applyProtection="1">
      <alignment horizontal="right" vertical="center"/>
      <protection locked="0"/>
    </xf>
    <xf numFmtId="190" fontId="11" fillId="0" borderId="2" xfId="19" applyNumberFormat="1" applyFont="1" applyBorder="1" applyAlignment="1" applyProtection="1">
      <alignment horizontal="right" vertical="center"/>
      <protection/>
    </xf>
    <xf numFmtId="191" fontId="11" fillId="0" borderId="2" xfId="19" applyNumberFormat="1" applyFont="1" applyBorder="1" applyAlignment="1" applyProtection="1">
      <alignment horizontal="right" vertical="center"/>
      <protection/>
    </xf>
    <xf numFmtId="190" fontId="11" fillId="0" borderId="0" xfId="19" applyNumberFormat="1" applyFont="1" applyBorder="1" applyAlignment="1" applyProtection="1">
      <alignment horizontal="right" vertical="center"/>
      <protection/>
    </xf>
    <xf numFmtId="185" fontId="27" fillId="3" borderId="0" xfId="19" applyNumberFormat="1" applyFont="1" applyFill="1" applyBorder="1" applyAlignment="1" applyProtection="1">
      <alignment horizontal="center" vertical="center"/>
      <protection/>
    </xf>
    <xf numFmtId="0" fontId="42" fillId="3" borderId="0" xfId="19" applyFont="1" applyFill="1" applyBorder="1" applyAlignment="1" applyProtection="1">
      <alignment horizontal="distributed" vertical="center"/>
      <protection/>
    </xf>
    <xf numFmtId="0" fontId="42" fillId="3" borderId="2" xfId="19" applyFont="1" applyFill="1" applyBorder="1" applyAlignment="1" applyProtection="1" quotePrefix="1">
      <alignment horizontal="distributed" vertical="center"/>
      <protection/>
    </xf>
    <xf numFmtId="0" fontId="0" fillId="4" borderId="11" xfId="19" applyFont="1" applyFill="1" applyBorder="1" applyAlignment="1" applyProtection="1" quotePrefix="1">
      <alignment horizontal="center" vertical="center"/>
      <protection/>
    </xf>
    <xf numFmtId="0" fontId="43" fillId="0" borderId="0" xfId="19" applyFont="1" applyBorder="1" applyAlignment="1" applyProtection="1">
      <alignment vertical="center"/>
      <protection/>
    </xf>
    <xf numFmtId="0" fontId="27" fillId="0" borderId="0" xfId="19" applyFont="1" applyBorder="1" applyAlignment="1" applyProtection="1" quotePrefix="1">
      <alignment horizontal="left" vertical="center"/>
      <protection/>
    </xf>
    <xf numFmtId="0" fontId="42" fillId="0" borderId="0" xfId="19" applyFont="1" applyBorder="1" applyAlignment="1" applyProtection="1">
      <alignment horizontal="distributed" vertical="center"/>
      <protection/>
    </xf>
    <xf numFmtId="0" fontId="27" fillId="3" borderId="0" xfId="19" applyFont="1" applyFill="1" applyBorder="1" applyAlignment="1" applyProtection="1" quotePrefix="1">
      <alignment horizontal="left" vertical="center"/>
      <protection/>
    </xf>
    <xf numFmtId="0" fontId="42" fillId="0" borderId="2" xfId="19" applyFont="1" applyBorder="1" applyAlignment="1" applyProtection="1">
      <alignment horizontal="right" vertical="center"/>
      <protection/>
    </xf>
    <xf numFmtId="0" fontId="42" fillId="3" borderId="2" xfId="19" applyFont="1" applyFill="1" applyBorder="1" applyAlignment="1" applyProtection="1">
      <alignment vertical="center"/>
      <protection/>
    </xf>
    <xf numFmtId="0" fontId="47" fillId="0" borderId="0" xfId="19" applyFont="1" applyBorder="1" applyAlignment="1" applyProtection="1">
      <alignment horizontal="left" vertical="center"/>
      <protection/>
    </xf>
    <xf numFmtId="0" fontId="0" fillId="0" borderId="0" xfId="19" applyFont="1" applyAlignment="1" applyProtection="1">
      <alignment vertical="center"/>
      <protection/>
    </xf>
    <xf numFmtId="0" fontId="48" fillId="0" borderId="0" xfId="19" applyFont="1" applyAlignment="1" applyProtection="1">
      <alignment vertical="center"/>
      <protection/>
    </xf>
    <xf numFmtId="41" fontId="71" fillId="0" borderId="0" xfId="23" applyFont="1" applyAlignment="1" applyProtection="1">
      <alignment vertical="center"/>
      <protection/>
    </xf>
    <xf numFmtId="185" fontId="27" fillId="0" borderId="0" xfId="19" applyNumberFormat="1" applyFont="1" applyBorder="1" applyAlignment="1" applyProtection="1" quotePrefix="1">
      <alignment horizontal="center" vertical="center"/>
      <protection/>
    </xf>
    <xf numFmtId="185" fontId="27" fillId="3" borderId="0" xfId="19" applyNumberFormat="1" applyFont="1" applyFill="1" applyBorder="1" applyAlignment="1" applyProtection="1" quotePrefix="1">
      <alignment horizontal="center" vertical="center"/>
      <protection/>
    </xf>
    <xf numFmtId="0" fontId="4" fillId="0" borderId="0" xfId="19" applyFont="1" applyAlignment="1" applyProtection="1">
      <alignment vertical="center"/>
      <protection/>
    </xf>
    <xf numFmtId="0" fontId="57" fillId="0" borderId="0" xfId="19" applyFont="1" applyAlignment="1" applyProtection="1">
      <alignment vertical="center"/>
      <protection/>
    </xf>
    <xf numFmtId="0" fontId="26" fillId="0" borderId="0" xfId="19" applyFont="1" applyAlignment="1" applyProtection="1">
      <alignment vertical="center"/>
      <protection/>
    </xf>
    <xf numFmtId="185" fontId="27" fillId="0" borderId="0" xfId="19" applyNumberFormat="1" applyFont="1" applyBorder="1" applyAlignment="1" applyProtection="1">
      <alignment horizontal="center" vertical="center"/>
      <protection/>
    </xf>
    <xf numFmtId="0" fontId="43" fillId="0" borderId="0" xfId="19" applyFont="1" applyAlignment="1" applyProtection="1">
      <alignment vertical="center"/>
      <protection/>
    </xf>
    <xf numFmtId="0" fontId="40" fillId="0" borderId="15" xfId="19" applyFont="1" applyBorder="1" applyAlignment="1" applyProtection="1">
      <alignment horizontal="right" vertical="center"/>
      <protection/>
    </xf>
    <xf numFmtId="190" fontId="12" fillId="0" borderId="15" xfId="19" applyNumberFormat="1" applyFont="1" applyBorder="1" applyAlignment="1" applyProtection="1">
      <alignment horizontal="right" vertical="center"/>
      <protection/>
    </xf>
    <xf numFmtId="191" fontId="12" fillId="0" borderId="15" xfId="19" applyNumberFormat="1" applyFont="1" applyBorder="1" applyAlignment="1" applyProtection="1">
      <alignment horizontal="right" vertical="center"/>
      <protection/>
    </xf>
    <xf numFmtId="190" fontId="12" fillId="0" borderId="16" xfId="19" applyNumberFormat="1" applyFont="1" applyBorder="1" applyAlignment="1" applyProtection="1">
      <alignment horizontal="right" vertical="center"/>
      <protection/>
    </xf>
    <xf numFmtId="0" fontId="25" fillId="3" borderId="0" xfId="19" applyFont="1" applyFill="1" applyBorder="1" applyAlignment="1" applyProtection="1" quotePrefix="1">
      <alignment horizontal="right" vertical="center"/>
      <protection/>
    </xf>
    <xf numFmtId="0" fontId="17" fillId="0" borderId="0" xfId="19" applyFont="1" applyAlignment="1" applyProtection="1">
      <alignment horizontal="left" vertical="center" wrapText="1"/>
      <protection/>
    </xf>
    <xf numFmtId="0" fontId="17" fillId="0" borderId="0" xfId="19" applyFont="1" applyBorder="1" applyAlignment="1">
      <alignment horizontal="right"/>
      <protection/>
    </xf>
    <xf numFmtId="0" fontId="17" fillId="0" borderId="11" xfId="19" applyFont="1" applyBorder="1" applyAlignment="1" applyProtection="1">
      <alignment horizontal="center" vertical="center"/>
      <protection/>
    </xf>
    <xf numFmtId="0" fontId="33" fillId="0" borderId="0" xfId="19" applyFont="1" applyFill="1" applyAlignment="1">
      <alignment horizontal="left"/>
      <protection/>
    </xf>
    <xf numFmtId="0" fontId="31" fillId="0" borderId="0" xfId="19" applyFont="1" applyAlignment="1" applyProtection="1">
      <alignment horizontal="centerContinuous" vertical="center"/>
      <protection/>
    </xf>
    <xf numFmtId="183" fontId="31" fillId="0" borderId="0" xfId="19" applyNumberFormat="1" applyFont="1" applyAlignment="1" applyProtection="1">
      <alignment horizontal="centerContinuous" vertical="center"/>
      <protection/>
    </xf>
    <xf numFmtId="0" fontId="75" fillId="0" borderId="0" xfId="19" applyFont="1" applyBorder="1" applyAlignment="1">
      <alignment horizontal="right"/>
      <protection/>
    </xf>
    <xf numFmtId="0" fontId="33" fillId="3" borderId="0" xfId="19" applyFont="1" applyFill="1" applyAlignment="1" applyProtection="1">
      <alignment horizontal="left" vertical="center"/>
      <protection/>
    </xf>
    <xf numFmtId="0" fontId="25" fillId="3" borderId="0" xfId="19" applyFont="1" applyFill="1" applyAlignment="1" applyProtection="1">
      <alignment vertical="center"/>
      <protection/>
    </xf>
    <xf numFmtId="0" fontId="31" fillId="3" borderId="0" xfId="19" applyFont="1" applyFill="1" applyAlignment="1" applyProtection="1">
      <alignment horizontal="centerContinuous" vertical="center"/>
      <protection/>
    </xf>
    <xf numFmtId="0" fontId="32" fillId="3" borderId="0" xfId="19" applyFont="1" applyFill="1" applyAlignment="1" applyProtection="1">
      <alignment horizontal="centerContinuous" vertical="center"/>
      <protection/>
    </xf>
    <xf numFmtId="0" fontId="72" fillId="0" borderId="11" xfId="19" applyFont="1" applyBorder="1" applyAlignment="1" applyProtection="1">
      <alignment horizontal="right" vertical="center"/>
      <protection/>
    </xf>
    <xf numFmtId="0" fontId="31" fillId="0" borderId="0" xfId="19" applyFont="1" applyAlignment="1" applyProtection="1">
      <alignment vertical="center"/>
      <protection/>
    </xf>
    <xf numFmtId="0" fontId="36" fillId="0" borderId="0" xfId="19" applyFont="1" applyAlignment="1" applyProtection="1">
      <alignment horizontal="left"/>
      <protection/>
    </xf>
    <xf numFmtId="0" fontId="36" fillId="0" borderId="0" xfId="19" applyFont="1" applyBorder="1" applyAlignment="1">
      <alignment horizontal="right"/>
      <protection/>
    </xf>
    <xf numFmtId="0" fontId="73" fillId="3" borderId="0" xfId="19" applyFont="1" applyFill="1" applyAlignment="1" applyProtection="1">
      <alignment horizontal="left" vertical="center"/>
      <protection/>
    </xf>
    <xf numFmtId="41" fontId="36" fillId="3" borderId="0" xfId="23" applyFont="1" applyFill="1" applyAlignment="1" applyProtection="1">
      <alignment vertical="center"/>
      <protection/>
    </xf>
    <xf numFmtId="41" fontId="36" fillId="3" borderId="0" xfId="23" applyFont="1" applyFill="1" applyAlignment="1" applyProtection="1">
      <alignment horizontal="centerContinuous" vertical="center"/>
      <protection/>
    </xf>
    <xf numFmtId="41" fontId="67" fillId="3" borderId="0" xfId="23" applyFont="1" applyFill="1" applyAlignment="1" applyProtection="1">
      <alignment horizontal="centerContinuous" vertical="center"/>
      <protection/>
    </xf>
    <xf numFmtId="0" fontId="69" fillId="0" borderId="11" xfId="19" applyFont="1" applyBorder="1" applyAlignment="1" applyProtection="1">
      <alignment horizontal="right" vertical="center"/>
      <protection/>
    </xf>
    <xf numFmtId="0" fontId="64" fillId="0" borderId="0" xfId="19" applyFont="1" applyAlignment="1" applyProtection="1">
      <alignment horizontal="left" vertical="center"/>
      <protection/>
    </xf>
    <xf numFmtId="0" fontId="28" fillId="0" borderId="0" xfId="19" applyFont="1" applyBorder="1" applyAlignment="1">
      <alignment horizontal="right"/>
      <protection/>
    </xf>
    <xf numFmtId="0" fontId="38" fillId="3" borderId="0" xfId="19" applyFont="1" applyFill="1" applyAlignment="1" applyProtection="1">
      <alignment horizontal="left" vertical="center"/>
      <protection/>
    </xf>
    <xf numFmtId="0" fontId="5" fillId="3" borderId="0" xfId="19" applyFont="1" applyFill="1" applyAlignment="1" applyProtection="1">
      <alignment vertical="center"/>
      <protection/>
    </xf>
    <xf numFmtId="0" fontId="1" fillId="0" borderId="11" xfId="19" applyFont="1" applyBorder="1" applyAlignment="1" applyProtection="1">
      <alignment horizontal="center" vertical="center"/>
      <protection/>
    </xf>
    <xf numFmtId="0" fontId="39" fillId="0" borderId="12" xfId="19" applyFont="1" applyBorder="1" applyAlignment="1" applyProtection="1">
      <alignment vertical="center"/>
      <protection/>
    </xf>
    <xf numFmtId="0" fontId="1" fillId="4" borderId="10" xfId="19" applyFont="1" applyFill="1" applyBorder="1" applyAlignment="1" applyProtection="1">
      <alignment horizontal="center" vertical="center"/>
      <protection/>
    </xf>
    <xf numFmtId="0" fontId="22" fillId="0" borderId="0" xfId="19" applyFont="1" applyBorder="1" applyAlignment="1" applyProtection="1" quotePrefix="1">
      <alignment horizontal="left" vertical="center"/>
      <protection/>
    </xf>
    <xf numFmtId="0" fontId="40" fillId="0" borderId="0" xfId="19" applyFont="1" applyBorder="1" applyAlignment="1" applyProtection="1">
      <alignment vertical="center"/>
      <protection/>
    </xf>
    <xf numFmtId="0" fontId="40" fillId="0" borderId="2" xfId="19" applyFont="1" applyBorder="1" applyAlignment="1" applyProtection="1">
      <alignment vertical="center"/>
      <protection/>
    </xf>
    <xf numFmtId="0" fontId="44" fillId="0" borderId="2" xfId="19" applyFont="1" applyBorder="1" applyAlignment="1" applyProtection="1">
      <alignment vertical="center"/>
      <protection/>
    </xf>
    <xf numFmtId="0" fontId="59" fillId="0" borderId="0" xfId="19" applyFont="1" applyAlignment="1" applyProtection="1">
      <alignment vertical="center"/>
      <protection/>
    </xf>
    <xf numFmtId="0" fontId="44" fillId="0" borderId="0" xfId="19" applyFont="1" applyBorder="1" applyAlignment="1" applyProtection="1" quotePrefix="1">
      <alignment horizontal="distributed" vertical="center"/>
      <protection/>
    </xf>
    <xf numFmtId="0" fontId="52" fillId="0" borderId="2" xfId="19" applyFont="1" applyBorder="1" applyAlignment="1" applyProtection="1" quotePrefix="1">
      <alignment horizontal="distributed" vertical="center"/>
      <protection/>
    </xf>
    <xf numFmtId="0" fontId="44" fillId="3" borderId="0" xfId="19" applyFont="1" applyFill="1" applyBorder="1" applyAlignment="1" applyProtection="1" quotePrefix="1">
      <alignment horizontal="distributed" vertical="center"/>
      <protection/>
    </xf>
    <xf numFmtId="0" fontId="52" fillId="3" borderId="2" xfId="19" applyFont="1" applyFill="1" applyBorder="1" applyAlignment="1" applyProtection="1" quotePrefix="1">
      <alignment horizontal="distributed" vertical="center"/>
      <protection/>
    </xf>
    <xf numFmtId="0" fontId="53" fillId="0" borderId="2" xfId="19" applyFont="1" applyBorder="1" applyAlignment="1" applyProtection="1" quotePrefix="1">
      <alignment horizontal="distributed" vertical="center"/>
      <protection/>
    </xf>
    <xf numFmtId="0" fontId="42" fillId="0" borderId="0" xfId="19" applyFont="1" applyBorder="1" applyAlignment="1" applyProtection="1" quotePrefix="1">
      <alignment horizontal="distributed" vertical="center"/>
      <protection/>
    </xf>
    <xf numFmtId="0" fontId="53" fillId="3" borderId="2" xfId="19" applyFont="1" applyFill="1" applyBorder="1" applyAlignment="1" applyProtection="1" quotePrefix="1">
      <alignment horizontal="distributed" vertical="center"/>
      <protection/>
    </xf>
    <xf numFmtId="0" fontId="42" fillId="3" borderId="0" xfId="19" applyFont="1" applyFill="1" applyBorder="1" applyAlignment="1" applyProtection="1" quotePrefix="1">
      <alignment horizontal="distributed" vertical="center"/>
      <protection/>
    </xf>
    <xf numFmtId="0" fontId="42" fillId="0" borderId="2" xfId="19" applyFont="1" applyBorder="1" applyAlignment="1" applyProtection="1">
      <alignment vertical="center"/>
      <protection/>
    </xf>
    <xf numFmtId="0" fontId="44" fillId="0" borderId="0" xfId="19" applyFont="1" applyBorder="1" applyAlignment="1" applyProtection="1">
      <alignment vertical="center"/>
      <protection/>
    </xf>
    <xf numFmtId="0" fontId="52" fillId="0" borderId="2" xfId="19" applyFont="1" applyBorder="1" applyAlignment="1" applyProtection="1">
      <alignment vertical="center"/>
      <protection/>
    </xf>
    <xf numFmtId="0" fontId="44" fillId="3" borderId="0" xfId="19" applyFont="1" applyFill="1" applyBorder="1" applyAlignment="1" applyProtection="1">
      <alignment vertical="center"/>
      <protection/>
    </xf>
    <xf numFmtId="0" fontId="52" fillId="3" borderId="2" xfId="19" applyFont="1" applyFill="1" applyBorder="1" applyAlignment="1" applyProtection="1">
      <alignment vertical="center"/>
      <protection/>
    </xf>
    <xf numFmtId="0" fontId="53" fillId="0" borderId="2" xfId="19" applyFont="1" applyBorder="1" applyAlignment="1" applyProtection="1">
      <alignment vertical="center"/>
      <protection/>
    </xf>
    <xf numFmtId="0" fontId="53" fillId="3" borderId="2" xfId="19" applyFont="1" applyFill="1" applyBorder="1" applyAlignment="1" applyProtection="1">
      <alignment vertical="center"/>
      <protection/>
    </xf>
    <xf numFmtId="49" fontId="54" fillId="0" borderId="0" xfId="19" applyNumberFormat="1" applyFont="1" applyBorder="1" applyAlignment="1" applyProtection="1">
      <alignment horizontal="left" vertical="center"/>
      <protection/>
    </xf>
    <xf numFmtId="0" fontId="9" fillId="3" borderId="0" xfId="19" applyFont="1" applyFill="1" applyBorder="1" applyAlignment="1" applyProtection="1">
      <alignment vertical="center"/>
      <protection/>
    </xf>
    <xf numFmtId="49" fontId="62" fillId="3" borderId="0" xfId="19" applyNumberFormat="1" applyFont="1" applyFill="1" applyBorder="1" applyAlignment="1" applyProtection="1">
      <alignment horizontal="left" vertical="center"/>
      <protection/>
    </xf>
    <xf numFmtId="0" fontId="25" fillId="0" borderId="16" xfId="19" applyFont="1" applyBorder="1" applyAlignment="1" applyProtection="1" quotePrefix="1">
      <alignment horizontal="right" vertical="center"/>
      <protection/>
    </xf>
    <xf numFmtId="0" fontId="22" fillId="0" borderId="16" xfId="19" applyFont="1" applyBorder="1" applyAlignment="1" applyProtection="1" quotePrefix="1">
      <alignment horizontal="left" vertical="center"/>
      <protection/>
    </xf>
    <xf numFmtId="0" fontId="40" fillId="0" borderId="16" xfId="19" applyFont="1" applyBorder="1" applyAlignment="1" applyProtection="1">
      <alignment vertical="center"/>
      <protection/>
    </xf>
    <xf numFmtId="0" fontId="40" fillId="0" borderId="15" xfId="19" applyFont="1" applyBorder="1" applyAlignment="1" applyProtection="1">
      <alignment vertical="center"/>
      <protection/>
    </xf>
    <xf numFmtId="0" fontId="55" fillId="0" borderId="0" xfId="19" applyFont="1" applyAlignment="1">
      <alignment vertical="center"/>
      <protection/>
    </xf>
    <xf numFmtId="0" fontId="4" fillId="0" borderId="0" xfId="19" applyFont="1" applyAlignment="1">
      <alignment vertical="center"/>
      <protection/>
    </xf>
    <xf numFmtId="0" fontId="50" fillId="0" borderId="0" xfId="19" applyFont="1" applyAlignment="1">
      <alignment vertical="center"/>
      <protection/>
    </xf>
    <xf numFmtId="183" fontId="43" fillId="0" borderId="0" xfId="19" applyNumberFormat="1" applyFont="1" applyAlignment="1">
      <alignment vertical="center"/>
      <protection/>
    </xf>
    <xf numFmtId="183" fontId="56" fillId="0" borderId="0" xfId="19" applyNumberFormat="1" applyFont="1" applyAlignment="1">
      <alignment vertical="center"/>
      <protection/>
    </xf>
    <xf numFmtId="184" fontId="43" fillId="0" borderId="0" xfId="19" applyNumberFormat="1" applyFont="1" applyAlignment="1">
      <alignment vertical="center"/>
      <protection/>
    </xf>
    <xf numFmtId="0" fontId="43" fillId="0" borderId="0" xfId="19" applyFont="1" applyBorder="1" applyAlignment="1">
      <alignment vertical="center"/>
      <protection/>
    </xf>
    <xf numFmtId="0" fontId="55" fillId="3" borderId="0" xfId="19" applyFont="1" applyFill="1" applyAlignment="1">
      <alignment vertical="center"/>
      <protection/>
    </xf>
    <xf numFmtId="0" fontId="4" fillId="3" borderId="0" xfId="19" applyFont="1" applyFill="1" applyAlignment="1">
      <alignment vertical="center"/>
      <protection/>
    </xf>
    <xf numFmtId="0" fontId="50" fillId="3" borderId="0" xfId="19" applyFont="1" applyFill="1" applyAlignment="1">
      <alignment vertical="center"/>
      <protection/>
    </xf>
    <xf numFmtId="0" fontId="0" fillId="0" borderId="0" xfId="19" applyFont="1" applyAlignment="1">
      <alignment horizontal="center" vertical="center"/>
      <protection/>
    </xf>
    <xf numFmtId="0" fontId="43" fillId="0" borderId="0" xfId="19" applyFont="1" applyAlignment="1">
      <alignment vertical="center"/>
      <protection/>
    </xf>
    <xf numFmtId="0" fontId="55" fillId="0" borderId="0" xfId="19" applyFont="1">
      <alignment vertical="center"/>
      <protection/>
    </xf>
    <xf numFmtId="0" fontId="4" fillId="0" borderId="0" xfId="19" applyFont="1">
      <alignment vertical="center"/>
      <protection/>
    </xf>
    <xf numFmtId="0" fontId="50" fillId="0" borderId="0" xfId="19" applyFont="1">
      <alignment vertical="center"/>
      <protection/>
    </xf>
    <xf numFmtId="183" fontId="43" fillId="0" borderId="0" xfId="19" applyNumberFormat="1" applyFont="1">
      <alignment vertical="center"/>
      <protection/>
    </xf>
    <xf numFmtId="183" fontId="56" fillId="0" borderId="0" xfId="19" applyNumberFormat="1" applyFont="1">
      <alignment vertical="center"/>
      <protection/>
    </xf>
    <xf numFmtId="184" fontId="43" fillId="0" borderId="0" xfId="19" applyNumberFormat="1" applyFont="1">
      <alignment vertical="center"/>
      <protection/>
    </xf>
    <xf numFmtId="0" fontId="43" fillId="0" borderId="0" xfId="19" applyFont="1" applyBorder="1">
      <alignment vertical="center"/>
      <protection/>
    </xf>
    <xf numFmtId="0" fontId="55" fillId="3" borderId="0" xfId="19" applyFont="1" applyFill="1">
      <alignment vertical="center"/>
      <protection/>
    </xf>
    <xf numFmtId="0" fontId="4" fillId="3" borderId="0" xfId="19" applyFont="1" applyFill="1">
      <alignment vertical="center"/>
      <protection/>
    </xf>
    <xf numFmtId="0" fontId="50" fillId="3" borderId="0" xfId="19" applyFont="1" applyFill="1">
      <alignment vertical="center"/>
      <protection/>
    </xf>
    <xf numFmtId="0" fontId="0" fillId="0" borderId="0" xfId="19" applyFont="1" applyAlignment="1">
      <alignment horizontal="center"/>
      <protection/>
    </xf>
    <xf numFmtId="0" fontId="43" fillId="0" borderId="0" xfId="19" applyFont="1">
      <alignment vertical="center"/>
      <protection/>
    </xf>
    <xf numFmtId="0" fontId="22" fillId="0" borderId="0" xfId="0" applyFont="1" applyFill="1" applyBorder="1" applyAlignment="1" applyProtection="1" quotePrefix="1">
      <alignment horizontal="center" vertical="center"/>
      <protection/>
    </xf>
    <xf numFmtId="0" fontId="5" fillId="0" borderId="3" xfId="0" applyFont="1" applyFill="1" applyBorder="1" applyAlignment="1">
      <alignment vertical="center"/>
    </xf>
    <xf numFmtId="0" fontId="5" fillId="0" borderId="4" xfId="0" applyFont="1" applyFill="1" applyBorder="1" applyAlignment="1">
      <alignment vertical="center"/>
    </xf>
    <xf numFmtId="49" fontId="25" fillId="0" borderId="17" xfId="0" applyNumberFormat="1" applyFont="1" applyFill="1" applyBorder="1" applyAlignment="1">
      <alignment horizontal="centerContinuous"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2" xfId="0" applyFont="1" applyFill="1" applyBorder="1" applyAlignment="1">
      <alignment vertical="center"/>
    </xf>
    <xf numFmtId="49" fontId="25" fillId="0" borderId="18" xfId="0" applyNumberFormat="1" applyFont="1" applyFill="1" applyBorder="1" applyAlignment="1">
      <alignment horizontal="center" vertical="center"/>
    </xf>
    <xf numFmtId="49" fontId="25" fillId="0" borderId="18" xfId="0" applyNumberFormat="1" applyFont="1" applyFill="1" applyBorder="1" applyAlignment="1">
      <alignment horizontal="centerContinuous" vertical="center"/>
    </xf>
    <xf numFmtId="49" fontId="5" fillId="0" borderId="0" xfId="0" applyNumberFormat="1" applyFont="1" applyFill="1" applyAlignment="1">
      <alignment vertical="center"/>
    </xf>
    <xf numFmtId="0" fontId="22" fillId="0" borderId="8" xfId="0" applyFont="1" applyFill="1" applyBorder="1" applyAlignment="1">
      <alignment vertical="top"/>
    </xf>
    <xf numFmtId="0" fontId="25" fillId="0" borderId="8" xfId="0" applyFont="1" applyFill="1" applyBorder="1" applyAlignment="1">
      <alignment vertical="top"/>
    </xf>
    <xf numFmtId="0" fontId="25" fillId="0" borderId="9" xfId="0" applyFont="1" applyFill="1" applyBorder="1" applyAlignment="1">
      <alignment horizontal="left" vertical="center"/>
    </xf>
    <xf numFmtId="49" fontId="25" fillId="0" borderId="19" xfId="0" applyNumberFormat="1" applyFont="1" applyFill="1" applyBorder="1" applyAlignment="1" quotePrefix="1">
      <alignment horizontal="center" vertical="center"/>
    </xf>
    <xf numFmtId="49" fontId="25" fillId="0" borderId="19" xfId="0" applyNumberFormat="1" applyFont="1" applyFill="1" applyBorder="1" applyAlignment="1">
      <alignment horizontal="center" vertical="center"/>
    </xf>
    <xf numFmtId="49" fontId="25" fillId="0" borderId="9" xfId="0" applyNumberFormat="1" applyFont="1" applyFill="1" applyBorder="1" applyAlignment="1" quotePrefix="1">
      <alignment horizontal="center" vertical="center"/>
    </xf>
    <xf numFmtId="49" fontId="25" fillId="0" borderId="0" xfId="0" applyNumberFormat="1" applyFont="1" applyFill="1" applyAlignment="1">
      <alignment vertical="center"/>
    </xf>
    <xf numFmtId="0" fontId="1" fillId="0" borderId="0" xfId="0" applyFont="1" applyFill="1" applyBorder="1" applyAlignment="1" applyProtection="1">
      <alignment horizontal="center" vertical="center"/>
      <protection/>
    </xf>
    <xf numFmtId="183" fontId="12" fillId="0" borderId="0" xfId="0" applyNumberFormat="1" applyFont="1" applyFill="1" applyBorder="1" applyAlignment="1" applyProtection="1">
      <alignment vertical="center"/>
      <protection/>
    </xf>
    <xf numFmtId="0" fontId="23" fillId="0" borderId="0" xfId="0" applyFont="1" applyFill="1" applyBorder="1" applyAlignment="1" applyProtection="1" quotePrefix="1">
      <alignment horizontal="left" vertical="center"/>
      <protection/>
    </xf>
    <xf numFmtId="0" fontId="29" fillId="0" borderId="2" xfId="0" applyFont="1" applyFill="1" applyBorder="1" applyAlignment="1" applyProtection="1">
      <alignment horizontal="left" vertical="center"/>
      <protection/>
    </xf>
    <xf numFmtId="49" fontId="55" fillId="0" borderId="0" xfId="0" applyNumberFormat="1" applyFont="1" applyFill="1" applyAlignment="1">
      <alignment/>
    </xf>
    <xf numFmtId="49" fontId="4" fillId="0" borderId="0" xfId="0" applyNumberFormat="1" applyFont="1" applyFill="1" applyAlignment="1">
      <alignment/>
    </xf>
    <xf numFmtId="49" fontId="50" fillId="0" borderId="0" xfId="0" applyNumberFormat="1" applyFont="1" applyFill="1" applyAlignment="1">
      <alignment/>
    </xf>
    <xf numFmtId="49" fontId="43" fillId="0" borderId="0" xfId="0" applyNumberFormat="1" applyFont="1" applyFill="1" applyAlignment="1">
      <alignment/>
    </xf>
    <xf numFmtId="49" fontId="43" fillId="0" borderId="0" xfId="0" applyNumberFormat="1" applyFont="1" applyFill="1" applyBorder="1" applyAlignment="1">
      <alignment/>
    </xf>
    <xf numFmtId="190" fontId="12" fillId="0" borderId="9" xfId="0" applyNumberFormat="1" applyFont="1" applyFill="1" applyBorder="1" applyAlignment="1" applyProtection="1">
      <alignment horizontal="right" vertical="center"/>
      <protection/>
    </xf>
    <xf numFmtId="0" fontId="43" fillId="0" borderId="8" xfId="0" applyFont="1" applyFill="1" applyBorder="1" applyAlignment="1">
      <alignment vertical="center"/>
    </xf>
    <xf numFmtId="0" fontId="25" fillId="0" borderId="8" xfId="0" applyFont="1" applyFill="1" applyBorder="1" applyAlignment="1" applyProtection="1" quotePrefix="1">
      <alignment horizontal="right" vertical="center"/>
      <protection/>
    </xf>
    <xf numFmtId="0" fontId="22" fillId="0" borderId="8" xfId="0" applyFont="1" applyFill="1" applyBorder="1" applyAlignment="1" applyProtection="1" quotePrefix="1">
      <alignment horizontal="left" vertical="center"/>
      <protection/>
    </xf>
    <xf numFmtId="0" fontId="40" fillId="0" borderId="8" xfId="0" applyFont="1" applyFill="1" applyBorder="1" applyAlignment="1" applyProtection="1">
      <alignment vertical="center"/>
      <protection/>
    </xf>
    <xf numFmtId="0" fontId="40" fillId="0" borderId="9" xfId="0" applyFont="1" applyFill="1" applyBorder="1" applyAlignment="1" applyProtection="1">
      <alignment vertical="center"/>
      <protection/>
    </xf>
    <xf numFmtId="0" fontId="43" fillId="0" borderId="8" xfId="0" applyFont="1" applyFill="1" applyBorder="1" applyAlignment="1">
      <alignment/>
    </xf>
    <xf numFmtId="49" fontId="25" fillId="0" borderId="20" xfId="0" applyNumberFormat="1" applyFont="1" applyFill="1" applyBorder="1" applyAlignment="1">
      <alignment horizontal="centerContinuous" vertical="center"/>
    </xf>
    <xf numFmtId="49" fontId="25" fillId="0" borderId="19" xfId="0" applyNumberFormat="1" applyFont="1" applyFill="1" applyBorder="1" applyAlignment="1">
      <alignment horizontal="centerContinuous" vertical="center"/>
    </xf>
    <xf numFmtId="0" fontId="22" fillId="0" borderId="20" xfId="0" applyFont="1" applyFill="1" applyBorder="1" applyAlignment="1">
      <alignment vertical="center"/>
    </xf>
    <xf numFmtId="183" fontId="12" fillId="0" borderId="2" xfId="0" applyNumberFormat="1" applyFont="1" applyFill="1" applyBorder="1" applyAlignment="1" applyProtection="1">
      <alignment vertical="center"/>
      <protection/>
    </xf>
    <xf numFmtId="0" fontId="50" fillId="0" borderId="8" xfId="0" applyFont="1" applyFill="1" applyBorder="1" applyAlignment="1">
      <alignment/>
    </xf>
    <xf numFmtId="0" fontId="76" fillId="0" borderId="21" xfId="19" applyFont="1" applyBorder="1" applyAlignment="1">
      <alignment horizontal="center"/>
      <protection/>
    </xf>
    <xf numFmtId="0" fontId="27" fillId="0" borderId="0" xfId="19" applyFont="1" applyBorder="1" applyAlignment="1" applyProtection="1">
      <alignment horizontal="distributed" vertical="center"/>
      <protection/>
    </xf>
    <xf numFmtId="0" fontId="27" fillId="0" borderId="0" xfId="19" applyFont="1" applyAlignment="1" applyProtection="1">
      <alignment vertical="center"/>
      <protection/>
    </xf>
    <xf numFmtId="0" fontId="27" fillId="0" borderId="0" xfId="19" applyFont="1" applyBorder="1" applyAlignment="1" applyProtection="1">
      <alignment horizontal="distributed" vertical="center" wrapText="1"/>
      <protection/>
    </xf>
    <xf numFmtId="0" fontId="22" fillId="0" borderId="16" xfId="19" applyFont="1" applyBorder="1" applyAlignment="1" applyProtection="1" quotePrefix="1">
      <alignment horizontal="center" vertical="center"/>
      <protection/>
    </xf>
    <xf numFmtId="0" fontId="1" fillId="0" borderId="16" xfId="19" applyFont="1" applyBorder="1" applyAlignment="1" applyProtection="1">
      <alignment horizontal="center" vertical="center"/>
      <protection/>
    </xf>
    <xf numFmtId="0" fontId="44" fillId="0" borderId="22" xfId="0" applyFont="1" applyBorder="1" applyAlignment="1" applyProtection="1">
      <alignment horizontal="left" vertical="center" wrapText="1"/>
      <protection/>
    </xf>
    <xf numFmtId="49" fontId="58" fillId="0" borderId="17" xfId="0" applyNumberFormat="1" applyFont="1" applyFill="1" applyBorder="1" applyAlignment="1">
      <alignment horizontal="center" vertical="center" wrapText="1"/>
    </xf>
    <xf numFmtId="0" fontId="22" fillId="0" borderId="8" xfId="0" applyFont="1" applyFill="1" applyBorder="1" applyAlignment="1" quotePrefix="1">
      <alignment horizontal="center" vertical="center"/>
    </xf>
    <xf numFmtId="0" fontId="0" fillId="0" borderId="8" xfId="0" applyFill="1" applyBorder="1" applyAlignment="1">
      <alignment horizontal="center" vertical="center"/>
    </xf>
    <xf numFmtId="0" fontId="22" fillId="0" borderId="8" xfId="0" applyFont="1" applyFill="1" applyBorder="1" applyAlignment="1" quotePrefix="1">
      <alignment horizontal="left" vertical="top"/>
    </xf>
    <xf numFmtId="0" fontId="0" fillId="0" borderId="8" xfId="0" applyFill="1" applyBorder="1" applyAlignment="1">
      <alignment/>
    </xf>
    <xf numFmtId="0" fontId="22" fillId="0" borderId="0" xfId="0" applyFont="1" applyFill="1" applyBorder="1" applyAlignment="1" quotePrefix="1">
      <alignment horizontal="center"/>
    </xf>
    <xf numFmtId="0" fontId="0" fillId="0" borderId="0" xfId="0" applyFill="1" applyAlignment="1">
      <alignment horizontal="center"/>
    </xf>
    <xf numFmtId="0" fontId="25" fillId="0" borderId="0" xfId="0" applyFont="1" applyFill="1" applyBorder="1" applyAlignment="1" quotePrefix="1">
      <alignment horizontal="left"/>
    </xf>
    <xf numFmtId="0" fontId="0" fillId="0" borderId="0" xfId="0" applyFill="1" applyAlignment="1">
      <alignment/>
    </xf>
    <xf numFmtId="0" fontId="0" fillId="0" borderId="0" xfId="0" applyFill="1" applyAlignment="1">
      <alignment horizontal="left"/>
    </xf>
    <xf numFmtId="0" fontId="25" fillId="0" borderId="0" xfId="0" applyFont="1" applyFill="1" applyBorder="1" applyAlignment="1" quotePrefix="1">
      <alignment horizontal="center"/>
    </xf>
    <xf numFmtId="0" fontId="42" fillId="0" borderId="0" xfId="0" applyFont="1" applyFill="1" applyBorder="1" applyAlignment="1" quotePrefix="1">
      <alignment horizontal="distributed"/>
    </xf>
    <xf numFmtId="0" fontId="0" fillId="0" borderId="0" xfId="0" applyFont="1" applyFill="1" applyAlignment="1">
      <alignment/>
    </xf>
    <xf numFmtId="0" fontId="42" fillId="0" borderId="0" xfId="0" applyFont="1" applyFill="1" applyBorder="1" applyAlignment="1">
      <alignment horizontal="distributed"/>
    </xf>
    <xf numFmtId="0" fontId="33" fillId="0" borderId="0" xfId="19" applyFont="1" applyAlignment="1" applyProtection="1">
      <alignment horizontal="right" vertical="center"/>
      <protection locked="0"/>
    </xf>
    <xf numFmtId="0" fontId="22" fillId="0" borderId="22" xfId="19" applyFont="1" applyBorder="1" applyAlignment="1" applyProtection="1" quotePrefix="1">
      <alignment horizontal="center" vertical="center"/>
      <protection/>
    </xf>
    <xf numFmtId="0" fontId="22" fillId="0" borderId="8" xfId="19" applyFont="1" applyBorder="1" applyAlignment="1" applyProtection="1" quotePrefix="1">
      <alignment horizontal="center" vertical="center"/>
      <protection/>
    </xf>
    <xf numFmtId="0" fontId="22" fillId="0" borderId="0" xfId="19" applyFont="1" applyBorder="1" applyAlignment="1" applyProtection="1" quotePrefix="1">
      <alignment horizontal="center" vertical="center"/>
      <protection/>
    </xf>
    <xf numFmtId="0" fontId="1" fillId="0" borderId="0" xfId="19" applyFont="1" applyAlignment="1" applyProtection="1">
      <alignment horizontal="center" vertical="center"/>
      <protection/>
    </xf>
    <xf numFmtId="0" fontId="0" fillId="0" borderId="4" xfId="0" applyFill="1" applyBorder="1" applyAlignment="1">
      <alignment/>
    </xf>
    <xf numFmtId="0" fontId="0" fillId="0" borderId="18" xfId="0" applyFill="1" applyBorder="1" applyAlignment="1">
      <alignment/>
    </xf>
    <xf numFmtId="0" fontId="0" fillId="0" borderId="9" xfId="0" applyFill="1" applyBorder="1" applyAlignment="1">
      <alignment/>
    </xf>
    <xf numFmtId="49" fontId="58" fillId="0" borderId="3" xfId="0" applyNumberFormat="1" applyFont="1" applyFill="1" applyBorder="1" applyAlignment="1">
      <alignment horizontal="center" vertical="center" wrapText="1"/>
    </xf>
    <xf numFmtId="0" fontId="0" fillId="0" borderId="8" xfId="0" applyFill="1" applyBorder="1" applyAlignment="1">
      <alignment/>
    </xf>
    <xf numFmtId="49" fontId="58" fillId="0" borderId="3" xfId="0" applyNumberFormat="1" applyFont="1" applyFill="1" applyBorder="1" applyAlignment="1">
      <alignment horizontal="center" vertical="center"/>
    </xf>
    <xf numFmtId="49" fontId="58" fillId="0" borderId="17"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wrapText="1"/>
    </xf>
    <xf numFmtId="0" fontId="27" fillId="0" borderId="0" xfId="0" applyFont="1" applyFill="1" applyBorder="1" applyAlignment="1" applyProtection="1">
      <alignment horizontal="distributed" vertical="center"/>
      <protection/>
    </xf>
    <xf numFmtId="0" fontId="27" fillId="0" borderId="0" xfId="0" applyFont="1" applyFill="1" applyAlignment="1" applyProtection="1">
      <alignment vertical="center"/>
      <protection/>
    </xf>
    <xf numFmtId="49" fontId="58" fillId="0" borderId="4" xfId="0" applyNumberFormat="1" applyFont="1" applyFill="1" applyBorder="1" applyAlignment="1">
      <alignment horizontal="center" vertical="center"/>
    </xf>
    <xf numFmtId="49" fontId="58" fillId="0" borderId="8" xfId="0" applyNumberFormat="1" applyFont="1" applyFill="1" applyBorder="1" applyAlignment="1">
      <alignment horizontal="center" vertical="center"/>
    </xf>
    <xf numFmtId="49" fontId="58" fillId="0" borderId="9" xfId="0" applyNumberFormat="1" applyFont="1" applyFill="1" applyBorder="1" applyAlignment="1">
      <alignment horizontal="center" vertical="center"/>
    </xf>
    <xf numFmtId="49" fontId="58" fillId="0" borderId="18" xfId="0" applyNumberFormat="1" applyFont="1" applyFill="1" applyBorder="1" applyAlignment="1">
      <alignment horizontal="center" vertical="center"/>
    </xf>
    <xf numFmtId="0" fontId="27" fillId="0" borderId="0" xfId="0" applyFont="1" applyFill="1" applyBorder="1" applyAlignment="1" applyProtection="1">
      <alignment horizontal="distributed" vertical="center" wrapText="1"/>
      <protection/>
    </xf>
    <xf numFmtId="49" fontId="25" fillId="0" borderId="3" xfId="0" applyNumberFormat="1"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58" fillId="0" borderId="4" xfId="0" applyNumberFormat="1" applyFont="1" applyFill="1" applyBorder="1" applyAlignment="1">
      <alignment horizontal="center" vertical="center" wrapText="1"/>
    </xf>
    <xf numFmtId="49" fontId="58" fillId="0" borderId="8"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22" fillId="0" borderId="0" xfId="0" applyFont="1" applyFill="1" applyBorder="1" applyAlignment="1" applyProtection="1" quotePrefix="1">
      <alignment horizontal="center" vertical="center"/>
      <protection/>
    </xf>
    <xf numFmtId="0" fontId="1" fillId="0" borderId="0" xfId="0" applyFont="1" applyFill="1" applyAlignment="1" applyProtection="1">
      <alignment horizontal="center" vertical="center"/>
      <protection/>
    </xf>
    <xf numFmtId="0" fontId="22" fillId="0" borderId="8" xfId="0" applyFont="1" applyFill="1" applyBorder="1" applyAlignment="1" applyProtection="1" quotePrefix="1">
      <alignment horizontal="center" vertical="center"/>
      <protection/>
    </xf>
    <xf numFmtId="0" fontId="1" fillId="0" borderId="8" xfId="0" applyFont="1" applyFill="1" applyBorder="1" applyAlignment="1" applyProtection="1">
      <alignment horizontal="center" vertical="center"/>
      <protection/>
    </xf>
  </cellXfs>
  <cellStyles count="17">
    <cellStyle name="Normal" xfId="0"/>
    <cellStyle name="eng" xfId="15"/>
    <cellStyle name="lu" xfId="16"/>
    <cellStyle name="Normal - Style1" xfId="17"/>
    <cellStyle name="Normal_Basic Assumptions" xfId="18"/>
    <cellStyle name="一般_04" xfId="19"/>
    <cellStyle name="一般_FTPNew3_upload" xfId="20"/>
    <cellStyle name="Comma" xfId="21"/>
    <cellStyle name="Comma [0]" xfId="22"/>
    <cellStyle name="千分位[0]_04" xfId="23"/>
    <cellStyle name="Followed Hyperlink" xfId="24"/>
    <cellStyle name="Percent" xfId="25"/>
    <cellStyle name="Currency" xfId="26"/>
    <cellStyle name="Currency [0]" xfId="27"/>
    <cellStyle name="貨幣[0]_A-DET07" xfId="28"/>
    <cellStyle name="Hyperlink" xfId="29"/>
    <cellStyle name="隨後的超連結"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BAData\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BAData\&#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97"/>
  <sheetViews>
    <sheetView showGridLines="0" workbookViewId="0" topLeftCell="A33">
      <selection activeCell="E51" sqref="E51"/>
    </sheetView>
  </sheetViews>
  <sheetFormatPr defaultColWidth="9.00390625" defaultRowHeight="15.75"/>
  <cols>
    <col min="1" max="1" width="1.75390625" style="5" customWidth="1"/>
    <col min="2" max="2" width="1.875" style="6" customWidth="1"/>
    <col min="3" max="3" width="12.625" style="7" customWidth="1"/>
    <col min="4" max="4" width="0.5" style="7" customWidth="1"/>
    <col min="5" max="5" width="16.875" style="145" customWidth="1"/>
    <col min="6" max="6" width="6.75390625" style="145" customWidth="1"/>
    <col min="7" max="7" width="17.00390625" style="146" customWidth="1"/>
    <col min="8" max="8" width="6.625" style="145" customWidth="1"/>
    <col min="9" max="9" width="14.50390625" style="147" customWidth="1"/>
    <col min="10" max="10" width="6.25390625" style="76" customWidth="1"/>
    <col min="11" max="11" width="4.125" style="5" hidden="1" customWidth="1"/>
    <col min="12" max="12" width="2.375" style="6" hidden="1" customWidth="1"/>
    <col min="13" max="13" width="17.625" style="7" hidden="1" customWidth="1"/>
    <col min="14" max="14" width="1.37890625" style="7" hidden="1" customWidth="1"/>
    <col min="15" max="15" width="9.00390625" style="148" hidden="1" customWidth="1"/>
    <col min="16" max="16384" width="9.00390625" style="76" customWidth="1"/>
  </cols>
  <sheetData>
    <row r="1" spans="1:15" s="2" customFormat="1" ht="30" customHeight="1">
      <c r="A1" s="1"/>
      <c r="C1" s="3"/>
      <c r="D1" s="4"/>
      <c r="E1" s="10"/>
      <c r="F1" s="10"/>
      <c r="G1" s="10"/>
      <c r="H1" s="10"/>
      <c r="I1" s="11"/>
      <c r="J1" s="12"/>
      <c r="K1" s="1" t="e">
        <f>#REF!</f>
        <v>#REF!</v>
      </c>
      <c r="M1" s="3"/>
      <c r="N1" s="4"/>
      <c r="O1" s="13"/>
    </row>
    <row r="2" spans="1:15" s="21" customFormat="1" ht="27.75" customHeight="1">
      <c r="A2" s="14"/>
      <c r="B2" s="14"/>
      <c r="C2" s="15"/>
      <c r="D2" s="16"/>
      <c r="E2" s="17"/>
      <c r="F2" s="17"/>
      <c r="G2" s="17"/>
      <c r="H2" s="17"/>
      <c r="I2" s="18"/>
      <c r="J2" s="19" t="s">
        <v>138</v>
      </c>
      <c r="K2" s="19"/>
      <c r="L2" s="19"/>
      <c r="M2" s="19"/>
      <c r="N2" s="19"/>
      <c r="O2" s="20"/>
    </row>
    <row r="3" spans="3:15" s="22" customFormat="1" ht="18" customHeight="1">
      <c r="C3" s="23"/>
      <c r="D3" s="24"/>
      <c r="E3" s="25"/>
      <c r="F3" s="25"/>
      <c r="G3" s="25"/>
      <c r="H3" s="25"/>
      <c r="I3" s="26"/>
      <c r="J3" s="27" t="s">
        <v>140</v>
      </c>
      <c r="K3" s="28"/>
      <c r="L3" s="28"/>
      <c r="M3" s="28"/>
      <c r="N3" s="28"/>
      <c r="O3" s="29"/>
    </row>
    <row r="4" spans="1:15" s="30" customFormat="1" ht="26.25" customHeight="1">
      <c r="A4" s="14"/>
      <c r="B4" s="14"/>
      <c r="D4" s="16"/>
      <c r="E4" s="31"/>
      <c r="F4" s="31"/>
      <c r="G4" s="31"/>
      <c r="H4" s="31"/>
      <c r="I4" s="32"/>
      <c r="J4" s="33" t="e">
        <f>#REF!</f>
        <v>#REF!</v>
      </c>
      <c r="K4" s="34"/>
      <c r="L4" s="34"/>
      <c r="M4" s="34"/>
      <c r="N4" s="34"/>
      <c r="O4" s="35"/>
    </row>
    <row r="5" spans="1:15" s="44" customFormat="1" ht="21.75" customHeight="1">
      <c r="A5" s="36"/>
      <c r="B5" s="37"/>
      <c r="C5" s="37"/>
      <c r="D5" s="38"/>
      <c r="E5" s="39" t="s">
        <v>90</v>
      </c>
      <c r="F5" s="40"/>
      <c r="G5" s="39" t="s">
        <v>93</v>
      </c>
      <c r="H5" s="40"/>
      <c r="I5" s="41" t="s">
        <v>0</v>
      </c>
      <c r="J5" s="42"/>
      <c r="K5" s="36"/>
      <c r="L5" s="37"/>
      <c r="M5" s="37"/>
      <c r="N5" s="38"/>
      <c r="O5" s="43"/>
    </row>
    <row r="6" spans="1:15" s="52" customFormat="1" ht="33" customHeight="1">
      <c r="A6" s="421" t="s">
        <v>128</v>
      </c>
      <c r="B6" s="422"/>
      <c r="C6" s="422"/>
      <c r="D6" s="46"/>
      <c r="E6" s="47" t="s">
        <v>2</v>
      </c>
      <c r="F6" s="48" t="s">
        <v>3</v>
      </c>
      <c r="G6" s="47" t="s">
        <v>2</v>
      </c>
      <c r="H6" s="48" t="s">
        <v>3</v>
      </c>
      <c r="I6" s="47" t="s">
        <v>2</v>
      </c>
      <c r="J6" s="49" t="s">
        <v>3</v>
      </c>
      <c r="K6" s="50"/>
      <c r="L6" s="45" t="s">
        <v>4</v>
      </c>
      <c r="M6" s="45"/>
      <c r="N6" s="46"/>
      <c r="O6" s="51" t="s">
        <v>5</v>
      </c>
    </row>
    <row r="7" spans="1:15" s="52" customFormat="1" ht="6.75" customHeight="1">
      <c r="A7" s="53"/>
      <c r="B7" s="54"/>
      <c r="C7" s="54"/>
      <c r="D7" s="55"/>
      <c r="E7" s="56"/>
      <c r="F7" s="57"/>
      <c r="G7" s="56"/>
      <c r="H7" s="57"/>
      <c r="I7" s="56"/>
      <c r="J7" s="58"/>
      <c r="K7" s="53"/>
      <c r="L7" s="54"/>
      <c r="M7" s="54"/>
      <c r="N7" s="55"/>
      <c r="O7" s="59"/>
    </row>
    <row r="8" spans="1:15" s="68" customFormat="1" ht="15" customHeight="1">
      <c r="A8" s="423" t="s">
        <v>129</v>
      </c>
      <c r="B8" s="424"/>
      <c r="C8" s="424"/>
      <c r="D8" s="60"/>
      <c r="E8" s="61" t="e">
        <f>SUM(E10,E18,E26,E37,E42,E45,E48)</f>
        <v>#REF!</v>
      </c>
      <c r="F8" s="61" t="e">
        <f>IF(E$8&gt;0,(E8/E$8)*100,0)</f>
        <v>#REF!</v>
      </c>
      <c r="G8" s="61" t="e">
        <f>SUM(G10,G18,G26,G37,G42,G45,G48)</f>
        <v>#REF!</v>
      </c>
      <c r="H8" s="61" t="e">
        <f>IF(G$8&gt;0,(G8/G$8)*100,0)</f>
        <v>#REF!</v>
      </c>
      <c r="I8" s="62" t="e">
        <f>E8-G8</f>
        <v>#REF!</v>
      </c>
      <c r="J8" s="63" t="e">
        <f>IF(G8=0,0,((I8/G8)*100))</f>
        <v>#REF!</v>
      </c>
      <c r="K8" s="64"/>
      <c r="L8" s="65" t="s">
        <v>6</v>
      </c>
      <c r="M8" s="66"/>
      <c r="N8" s="60"/>
      <c r="O8" s="67">
        <v>41000</v>
      </c>
    </row>
    <row r="9" spans="1:15" ht="8.25" customHeight="1">
      <c r="A9" s="64"/>
      <c r="B9" s="69"/>
      <c r="C9" s="70"/>
      <c r="D9" s="71"/>
      <c r="E9" s="72"/>
      <c r="F9" s="72"/>
      <c r="G9" s="72"/>
      <c r="H9" s="72"/>
      <c r="I9" s="73"/>
      <c r="J9" s="74"/>
      <c r="K9" s="64"/>
      <c r="L9" s="69"/>
      <c r="M9" s="70"/>
      <c r="N9" s="71"/>
      <c r="O9" s="75"/>
    </row>
    <row r="10" spans="1:15" s="80" customFormat="1" ht="13.5" customHeight="1">
      <c r="A10" s="425" t="s">
        <v>130</v>
      </c>
      <c r="B10" s="426"/>
      <c r="C10" s="426"/>
      <c r="D10" s="77"/>
      <c r="E10" s="61" t="e">
        <f>SUM(E11:E16)</f>
        <v>#REF!</v>
      </c>
      <c r="F10" s="61" t="e">
        <f aca="true" t="shared" si="0" ref="F10:F16">IF(E$8&gt;0,(E10/E$8)*100,0)</f>
        <v>#REF!</v>
      </c>
      <c r="G10" s="61" t="e">
        <f>SUM(G11:G16)</f>
        <v>#REF!</v>
      </c>
      <c r="H10" s="61" t="e">
        <f aca="true" t="shared" si="1" ref="H10:H16">IF(G$8&gt;0,(G10/G$8)*100,0)</f>
        <v>#REF!</v>
      </c>
      <c r="I10" s="62" t="e">
        <f>E10-G10</f>
        <v>#REF!</v>
      </c>
      <c r="J10" s="63" t="e">
        <f aca="true" t="shared" si="2" ref="J10:J16">IF(G10=0,0,((I10/G10)*100))</f>
        <v>#REF!</v>
      </c>
      <c r="K10" s="69" t="s">
        <v>7</v>
      </c>
      <c r="L10" s="69" t="s">
        <v>8</v>
      </c>
      <c r="M10" s="78"/>
      <c r="N10" s="77"/>
      <c r="O10" s="79">
        <v>41100</v>
      </c>
    </row>
    <row r="11" spans="1:15" s="83" customFormat="1" ht="13.5" customHeight="1">
      <c r="A11" s="64"/>
      <c r="B11" s="431" t="s">
        <v>10</v>
      </c>
      <c r="C11" s="430"/>
      <c r="D11" s="81"/>
      <c r="E11" s="72" t="e">
        <f>SUM(#REF!,#REF!,#REF!)</f>
        <v>#REF!</v>
      </c>
      <c r="F11" s="72" t="e">
        <f t="shared" si="0"/>
        <v>#REF!</v>
      </c>
      <c r="G11" s="72" t="e">
        <f>SUM(#REF!,#REF!,#REF!)</f>
        <v>#REF!</v>
      </c>
      <c r="H11" s="72" t="e">
        <f t="shared" si="1"/>
        <v>#REF!</v>
      </c>
      <c r="I11" s="73" t="e">
        <f aca="true" t="shared" si="3" ref="I11:I16">E11-G11</f>
        <v>#REF!</v>
      </c>
      <c r="J11" s="74" t="e">
        <f t="shared" si="2"/>
        <v>#REF!</v>
      </c>
      <c r="K11" s="64"/>
      <c r="L11" s="82" t="s">
        <v>9</v>
      </c>
      <c r="M11" s="70" t="s">
        <v>10</v>
      </c>
      <c r="N11" s="81"/>
      <c r="O11" s="75">
        <v>41110</v>
      </c>
    </row>
    <row r="12" spans="1:15" s="83" customFormat="1" ht="13.5" customHeight="1">
      <c r="A12" s="64"/>
      <c r="B12" s="431" t="s">
        <v>12</v>
      </c>
      <c r="C12" s="430"/>
      <c r="D12" s="81"/>
      <c r="E12" s="72" t="e">
        <f>SUM(#REF!,#REF!,#REF!)</f>
        <v>#REF!</v>
      </c>
      <c r="F12" s="72" t="e">
        <f t="shared" si="0"/>
        <v>#REF!</v>
      </c>
      <c r="G12" s="72" t="e">
        <f>SUM(#REF!,#REF!,#REF!)</f>
        <v>#REF!</v>
      </c>
      <c r="H12" s="72" t="e">
        <f t="shared" si="1"/>
        <v>#REF!</v>
      </c>
      <c r="I12" s="73" t="e">
        <f>E12-G12</f>
        <v>#REF!</v>
      </c>
      <c r="J12" s="74" t="e">
        <f t="shared" si="2"/>
        <v>#REF!</v>
      </c>
      <c r="K12" s="64"/>
      <c r="L12" s="82" t="s">
        <v>11</v>
      </c>
      <c r="M12" s="70" t="s">
        <v>12</v>
      </c>
      <c r="N12" s="81"/>
      <c r="O12" s="75">
        <v>41120</v>
      </c>
    </row>
    <row r="13" spans="1:15" s="83" customFormat="1" ht="13.5" customHeight="1">
      <c r="A13" s="64"/>
      <c r="B13" s="431" t="s">
        <v>14</v>
      </c>
      <c r="C13" s="430"/>
      <c r="D13" s="81"/>
      <c r="E13" s="72" t="e">
        <f>SUM(#REF!,#REF!,#REF!)</f>
        <v>#REF!</v>
      </c>
      <c r="F13" s="72" t="e">
        <f t="shared" si="0"/>
        <v>#REF!</v>
      </c>
      <c r="G13" s="72" t="e">
        <f>SUM(#REF!,#REF!,#REF!)</f>
        <v>#REF!</v>
      </c>
      <c r="H13" s="72" t="e">
        <f t="shared" si="1"/>
        <v>#REF!</v>
      </c>
      <c r="I13" s="73" t="e">
        <f>E13-G13</f>
        <v>#REF!</v>
      </c>
      <c r="J13" s="74" t="e">
        <f t="shared" si="2"/>
        <v>#REF!</v>
      </c>
      <c r="K13" s="64"/>
      <c r="L13" s="82" t="s">
        <v>13</v>
      </c>
      <c r="M13" s="70" t="s">
        <v>15</v>
      </c>
      <c r="N13" s="81"/>
      <c r="O13" s="75">
        <v>41130</v>
      </c>
    </row>
    <row r="14" spans="1:15" s="83" customFormat="1" ht="13.5" customHeight="1">
      <c r="A14" s="64"/>
      <c r="B14" s="431" t="s">
        <v>17</v>
      </c>
      <c r="C14" s="430"/>
      <c r="D14" s="81"/>
      <c r="E14" s="72" t="e">
        <f>SUM(#REF!,#REF!,#REF!)</f>
        <v>#REF!</v>
      </c>
      <c r="F14" s="72" t="e">
        <f t="shared" si="0"/>
        <v>#REF!</v>
      </c>
      <c r="G14" s="72" t="e">
        <f>SUM(#REF!,#REF!,#REF!)</f>
        <v>#REF!</v>
      </c>
      <c r="H14" s="72" t="e">
        <f t="shared" si="1"/>
        <v>#REF!</v>
      </c>
      <c r="I14" s="73" t="e">
        <f t="shared" si="3"/>
        <v>#REF!</v>
      </c>
      <c r="J14" s="74" t="e">
        <f t="shared" si="2"/>
        <v>#REF!</v>
      </c>
      <c r="K14" s="64"/>
      <c r="L14" s="82" t="s">
        <v>16</v>
      </c>
      <c r="M14" s="70" t="s">
        <v>17</v>
      </c>
      <c r="N14" s="81"/>
      <c r="O14" s="75">
        <v>41140</v>
      </c>
    </row>
    <row r="15" spans="1:15" s="83" customFormat="1" ht="13.5" customHeight="1">
      <c r="A15" s="64"/>
      <c r="B15" s="431" t="s">
        <v>19</v>
      </c>
      <c r="C15" s="430"/>
      <c r="D15" s="81"/>
      <c r="E15" s="72" t="e">
        <f>SUM(#REF!,#REF!,#REF!)</f>
        <v>#REF!</v>
      </c>
      <c r="F15" s="72" t="e">
        <f t="shared" si="0"/>
        <v>#REF!</v>
      </c>
      <c r="G15" s="72" t="e">
        <f>SUM(#REF!,#REF!,#REF!)</f>
        <v>#REF!</v>
      </c>
      <c r="H15" s="72" t="e">
        <f t="shared" si="1"/>
        <v>#REF!</v>
      </c>
      <c r="I15" s="73" t="e">
        <f t="shared" si="3"/>
        <v>#REF!</v>
      </c>
      <c r="J15" s="74" t="e">
        <f t="shared" si="2"/>
        <v>#REF!</v>
      </c>
      <c r="K15" s="64"/>
      <c r="L15" s="82" t="s">
        <v>18</v>
      </c>
      <c r="M15" s="70" t="s">
        <v>19</v>
      </c>
      <c r="N15" s="81"/>
      <c r="O15" s="75">
        <v>41150</v>
      </c>
    </row>
    <row r="16" spans="1:15" s="83" customFormat="1" ht="13.5" customHeight="1">
      <c r="A16" s="64"/>
      <c r="B16" s="431" t="s">
        <v>86</v>
      </c>
      <c r="C16" s="430"/>
      <c r="D16" s="81"/>
      <c r="E16" s="72" t="e">
        <f>SUM(#REF!,#REF!,#REF!)</f>
        <v>#REF!</v>
      </c>
      <c r="F16" s="72" t="e">
        <f t="shared" si="0"/>
        <v>#REF!</v>
      </c>
      <c r="G16" s="72" t="e">
        <f>SUM(#REF!,#REF!,#REF!)</f>
        <v>#REF!</v>
      </c>
      <c r="H16" s="72" t="e">
        <f t="shared" si="1"/>
        <v>#REF!</v>
      </c>
      <c r="I16" s="73" t="e">
        <f t="shared" si="3"/>
        <v>#REF!</v>
      </c>
      <c r="J16" s="74" t="e">
        <f t="shared" si="2"/>
        <v>#REF!</v>
      </c>
      <c r="K16" s="64"/>
      <c r="L16" s="82" t="s">
        <v>20</v>
      </c>
      <c r="M16" s="70" t="s">
        <v>21</v>
      </c>
      <c r="N16" s="81"/>
      <c r="O16" s="75">
        <v>41160</v>
      </c>
    </row>
    <row r="17" spans="1:15" s="83" customFormat="1" ht="8.25" customHeight="1">
      <c r="A17" s="64"/>
      <c r="B17" s="69"/>
      <c r="C17" s="70"/>
      <c r="D17" s="81"/>
      <c r="E17" s="72"/>
      <c r="F17" s="72"/>
      <c r="G17" s="72"/>
      <c r="H17" s="72"/>
      <c r="I17" s="73"/>
      <c r="J17" s="74"/>
      <c r="K17" s="64"/>
      <c r="L17" s="69"/>
      <c r="M17" s="70"/>
      <c r="N17" s="81"/>
      <c r="O17" s="75"/>
    </row>
    <row r="18" spans="1:15" s="80" customFormat="1" ht="13.5" customHeight="1">
      <c r="A18" s="84" t="s">
        <v>131</v>
      </c>
      <c r="C18" s="78"/>
      <c r="D18" s="77"/>
      <c r="E18" s="61" t="e">
        <f>SUM(E20:E24)</f>
        <v>#REF!</v>
      </c>
      <c r="F18" s="61" t="e">
        <f>IF(E$8&gt;0,(E18/E$8)*100,0)</f>
        <v>#REF!</v>
      </c>
      <c r="G18" s="61" t="e">
        <f>SUM(G20:G24)</f>
        <v>#REF!</v>
      </c>
      <c r="H18" s="61" t="e">
        <f>IF(G$8&gt;0,(G18/G$8)*100,0)</f>
        <v>#REF!</v>
      </c>
      <c r="I18" s="62" t="e">
        <f>E18-G18</f>
        <v>#REF!</v>
      </c>
      <c r="J18" s="63" t="e">
        <f>IF(G18=0,0,((I18/G18)*100))</f>
        <v>#REF!</v>
      </c>
      <c r="K18" s="69" t="s">
        <v>22</v>
      </c>
      <c r="L18" s="69" t="s">
        <v>94</v>
      </c>
      <c r="M18" s="78"/>
      <c r="N18" s="77"/>
      <c r="O18" s="79">
        <v>41200</v>
      </c>
    </row>
    <row r="19" spans="1:15" s="80" customFormat="1" ht="13.5" customHeight="1">
      <c r="A19" s="69" t="s">
        <v>132</v>
      </c>
      <c r="C19" s="78"/>
      <c r="D19" s="77"/>
      <c r="E19" s="61"/>
      <c r="F19" s="61"/>
      <c r="G19" s="61"/>
      <c r="H19" s="61"/>
      <c r="I19" s="62"/>
      <c r="J19" s="63"/>
      <c r="K19" s="69"/>
      <c r="L19" s="69" t="s">
        <v>23</v>
      </c>
      <c r="M19" s="78"/>
      <c r="N19" s="77"/>
      <c r="O19" s="79"/>
    </row>
    <row r="20" spans="1:15" s="83" customFormat="1" ht="13.5" customHeight="1">
      <c r="A20" s="64"/>
      <c r="B20" s="431" t="s">
        <v>24</v>
      </c>
      <c r="C20" s="430"/>
      <c r="D20" s="81"/>
      <c r="E20" s="72" t="e">
        <f>SUM(#REF!,#REF!,#REF!)</f>
        <v>#REF!</v>
      </c>
      <c r="F20" s="72" t="e">
        <f>IF(E$8&gt;0,(E20/E$8)*100,0)</f>
        <v>#REF!</v>
      </c>
      <c r="G20" s="72" t="e">
        <f>SUM(#REF!,#REF!,#REF!)</f>
        <v>#REF!</v>
      </c>
      <c r="H20" s="72" t="e">
        <f>IF(G$8&gt;0,(G20/G$8)*100,0)</f>
        <v>#REF!</v>
      </c>
      <c r="I20" s="73" t="e">
        <f>E20-G20</f>
        <v>#REF!</v>
      </c>
      <c r="J20" s="74" t="e">
        <f>IF(G20=0,0,((I20/G20)*100))</f>
        <v>#REF!</v>
      </c>
      <c r="K20" s="64"/>
      <c r="L20" s="82" t="s">
        <v>9</v>
      </c>
      <c r="M20" s="70" t="s">
        <v>24</v>
      </c>
      <c r="N20" s="81"/>
      <c r="O20" s="75">
        <v>41210</v>
      </c>
    </row>
    <row r="21" spans="1:15" s="83" customFormat="1" ht="13.5" customHeight="1">
      <c r="A21" s="64"/>
      <c r="B21" s="431" t="s">
        <v>25</v>
      </c>
      <c r="C21" s="430"/>
      <c r="D21" s="81"/>
      <c r="E21" s="72" t="e">
        <f>SUM(#REF!,#REF!,#REF!)</f>
        <v>#REF!</v>
      </c>
      <c r="F21" s="72" t="e">
        <f>IF(E$8&gt;0,(E21/E$8)*100,0)</f>
        <v>#REF!</v>
      </c>
      <c r="G21" s="72" t="e">
        <f>SUM(#REF!,#REF!,#REF!)</f>
        <v>#REF!</v>
      </c>
      <c r="H21" s="72" t="e">
        <f>IF(G$8&gt;0,(G21/G$8)*100,0)</f>
        <v>#REF!</v>
      </c>
      <c r="I21" s="73" t="e">
        <f>E21-G21</f>
        <v>#REF!</v>
      </c>
      <c r="J21" s="74" t="e">
        <f>IF(G21=0,0,((I21/G21)*100))</f>
        <v>#REF!</v>
      </c>
      <c r="K21" s="64"/>
      <c r="L21" s="82" t="s">
        <v>11</v>
      </c>
      <c r="M21" s="70" t="s">
        <v>25</v>
      </c>
      <c r="N21" s="81"/>
      <c r="O21" s="75">
        <v>41220</v>
      </c>
    </row>
    <row r="22" spans="1:15" s="83" customFormat="1" ht="13.5" customHeight="1">
      <c r="A22" s="64"/>
      <c r="B22" s="431" t="s">
        <v>80</v>
      </c>
      <c r="C22" s="430"/>
      <c r="D22" s="81"/>
      <c r="E22" s="72" t="e">
        <f>SUM(#REF!,#REF!,#REF!)</f>
        <v>#REF!</v>
      </c>
      <c r="F22" s="72" t="e">
        <f>IF(E$8&gt;0,(E22/E$8)*100,0)</f>
        <v>#REF!</v>
      </c>
      <c r="G22" s="72" t="e">
        <f>SUM(#REF!,#REF!,#REF!)</f>
        <v>#REF!</v>
      </c>
      <c r="H22" s="72" t="e">
        <f>IF(G$8&gt;0,(G22/G$8)*100,0)</f>
        <v>#REF!</v>
      </c>
      <c r="I22" s="73" t="e">
        <f>E22-G22</f>
        <v>#REF!</v>
      </c>
      <c r="J22" s="74" t="e">
        <f>IF(G22=0,0,((I22/G22)*100))</f>
        <v>#REF!</v>
      </c>
      <c r="K22" s="64"/>
      <c r="L22" s="82" t="s">
        <v>13</v>
      </c>
      <c r="M22" s="70" t="s">
        <v>80</v>
      </c>
      <c r="N22" s="81"/>
      <c r="O22" s="75">
        <v>41230</v>
      </c>
    </row>
    <row r="23" spans="1:15" s="83" customFormat="1" ht="13.5" customHeight="1">
      <c r="A23" s="64"/>
      <c r="B23" s="431" t="s">
        <v>81</v>
      </c>
      <c r="C23" s="430"/>
      <c r="D23" s="81"/>
      <c r="E23" s="72" t="e">
        <f>SUM(#REF!,#REF!,#REF!)</f>
        <v>#REF!</v>
      </c>
      <c r="F23" s="72" t="e">
        <f>IF(E$8&gt;0,(E23/E$8)*100,0)</f>
        <v>#REF!</v>
      </c>
      <c r="G23" s="72" t="e">
        <f>SUM(#REF!,#REF!,#REF!)</f>
        <v>#REF!</v>
      </c>
      <c r="H23" s="72" t="e">
        <f>IF(G$8&gt;0,(G23/G$8)*100,0)</f>
        <v>#REF!</v>
      </c>
      <c r="I23" s="73" t="e">
        <f>E23-G23</f>
        <v>#REF!</v>
      </c>
      <c r="J23" s="74" t="e">
        <f>IF(G23=0,0,((I23/G23)*100))</f>
        <v>#REF!</v>
      </c>
      <c r="K23" s="64"/>
      <c r="L23" s="82" t="s">
        <v>16</v>
      </c>
      <c r="M23" s="70" t="s">
        <v>81</v>
      </c>
      <c r="N23" s="81"/>
      <c r="O23" s="75">
        <v>41230</v>
      </c>
    </row>
    <row r="24" spans="1:15" s="83" customFormat="1" ht="13.5" customHeight="1">
      <c r="A24" s="64"/>
      <c r="B24" s="431" t="s">
        <v>26</v>
      </c>
      <c r="C24" s="430"/>
      <c r="D24" s="81"/>
      <c r="E24" s="72" t="e">
        <f>SUM(#REF!,#REF!,#REF!)</f>
        <v>#REF!</v>
      </c>
      <c r="F24" s="72" t="e">
        <f>IF(E$8&gt;0,(E24/E$8)*100,0)</f>
        <v>#REF!</v>
      </c>
      <c r="G24" s="72" t="e">
        <f>SUM(#REF!,#REF!,#REF!)</f>
        <v>#REF!</v>
      </c>
      <c r="H24" s="72" t="e">
        <f>IF(G$8&gt;0,(G24/G$8)*100,0)</f>
        <v>#REF!</v>
      </c>
      <c r="I24" s="73" t="e">
        <f>E24-G24</f>
        <v>#REF!</v>
      </c>
      <c r="J24" s="74" t="e">
        <f>IF(G24=0,0,((I24/G24)*100))</f>
        <v>#REF!</v>
      </c>
      <c r="K24" s="64"/>
      <c r="L24" s="82" t="s">
        <v>18</v>
      </c>
      <c r="M24" s="70" t="s">
        <v>26</v>
      </c>
      <c r="N24" s="81"/>
      <c r="O24" s="85">
        <v>41240</v>
      </c>
    </row>
    <row r="25" spans="1:15" s="80" customFormat="1" ht="8.25" customHeight="1">
      <c r="A25" s="64"/>
      <c r="B25" s="69"/>
      <c r="C25" s="70"/>
      <c r="D25" s="81"/>
      <c r="E25" s="72"/>
      <c r="F25" s="72"/>
      <c r="G25" s="72"/>
      <c r="H25" s="72"/>
      <c r="I25" s="73"/>
      <c r="J25" s="74"/>
      <c r="K25" s="64"/>
      <c r="L25" s="69"/>
      <c r="M25" s="70"/>
      <c r="N25" s="81"/>
      <c r="O25" s="85"/>
    </row>
    <row r="26" spans="1:15" s="83" customFormat="1" ht="13.5" customHeight="1">
      <c r="A26" s="69" t="s">
        <v>133</v>
      </c>
      <c r="C26" s="78"/>
      <c r="D26" s="77"/>
      <c r="E26" s="61" t="e">
        <f>SUM(E27:E35)</f>
        <v>#REF!</v>
      </c>
      <c r="F26" s="61" t="e">
        <f aca="true" t="shared" si="4" ref="F26:F35">IF(E$8&gt;0,(E26/E$8)*100,0)</f>
        <v>#REF!</v>
      </c>
      <c r="G26" s="61" t="e">
        <f>SUM(G27:G35)</f>
        <v>#REF!</v>
      </c>
      <c r="H26" s="61" t="e">
        <f aca="true" t="shared" si="5" ref="H26:H35">IF(G$8&gt;0,(G26/G$8)*100,0)</f>
        <v>#REF!</v>
      </c>
      <c r="I26" s="62" t="e">
        <f aca="true" t="shared" si="6" ref="I26:I35">E26-G26</f>
        <v>#REF!</v>
      </c>
      <c r="J26" s="63" t="e">
        <f aca="true" t="shared" si="7" ref="J26:J35">IF(G26=0,0,((I26/G26)*100))</f>
        <v>#REF!</v>
      </c>
      <c r="K26" s="69" t="s">
        <v>27</v>
      </c>
      <c r="L26" s="69" t="s">
        <v>28</v>
      </c>
      <c r="M26" s="78"/>
      <c r="N26" s="77"/>
      <c r="O26" s="86">
        <v>41300</v>
      </c>
    </row>
    <row r="27" spans="1:15" s="83" customFormat="1" ht="13.5" customHeight="1">
      <c r="A27" s="64"/>
      <c r="B27" s="431" t="s">
        <v>29</v>
      </c>
      <c r="C27" s="430"/>
      <c r="D27" s="81"/>
      <c r="E27" s="72" t="e">
        <f>SUM(#REF!,#REF!,#REF!)</f>
        <v>#REF!</v>
      </c>
      <c r="F27" s="72" t="e">
        <f t="shared" si="4"/>
        <v>#REF!</v>
      </c>
      <c r="G27" s="72" t="e">
        <f>SUM(#REF!,#REF!,#REF!)</f>
        <v>#REF!</v>
      </c>
      <c r="H27" s="72" t="e">
        <f t="shared" si="5"/>
        <v>#REF!</v>
      </c>
      <c r="I27" s="73" t="e">
        <f t="shared" si="6"/>
        <v>#REF!</v>
      </c>
      <c r="J27" s="74" t="e">
        <f t="shared" si="7"/>
        <v>#REF!</v>
      </c>
      <c r="K27" s="64"/>
      <c r="L27" s="82" t="s">
        <v>9</v>
      </c>
      <c r="M27" s="70" t="s">
        <v>29</v>
      </c>
      <c r="N27" s="81"/>
      <c r="O27" s="75">
        <v>41310</v>
      </c>
    </row>
    <row r="28" spans="1:15" s="83" customFormat="1" ht="13.5" customHeight="1">
      <c r="A28" s="64"/>
      <c r="B28" s="431" t="s">
        <v>30</v>
      </c>
      <c r="C28" s="430"/>
      <c r="D28" s="81"/>
      <c r="E28" s="72" t="e">
        <f>SUM(#REF!,#REF!,#REF!)</f>
        <v>#REF!</v>
      </c>
      <c r="F28" s="72" t="e">
        <f t="shared" si="4"/>
        <v>#REF!</v>
      </c>
      <c r="G28" s="72" t="e">
        <f>SUM(#REF!,#REF!,#REF!)</f>
        <v>#REF!</v>
      </c>
      <c r="H28" s="72" t="e">
        <f t="shared" si="5"/>
        <v>#REF!</v>
      </c>
      <c r="I28" s="73" t="e">
        <f t="shared" si="6"/>
        <v>#REF!</v>
      </c>
      <c r="J28" s="74" t="e">
        <f t="shared" si="7"/>
        <v>#REF!</v>
      </c>
      <c r="K28" s="64"/>
      <c r="L28" s="82" t="s">
        <v>11</v>
      </c>
      <c r="M28" s="70" t="s">
        <v>30</v>
      </c>
      <c r="N28" s="81"/>
      <c r="O28" s="85">
        <v>41320</v>
      </c>
    </row>
    <row r="29" spans="1:15" s="83" customFormat="1" ht="13.5" customHeight="1">
      <c r="A29" s="64"/>
      <c r="B29" s="431" t="s">
        <v>85</v>
      </c>
      <c r="C29" s="430"/>
      <c r="D29" s="81"/>
      <c r="E29" s="72" t="e">
        <f>SUM(#REF!,#REF!,#REF!)</f>
        <v>#REF!</v>
      </c>
      <c r="F29" s="72" t="e">
        <f t="shared" si="4"/>
        <v>#REF!</v>
      </c>
      <c r="G29" s="72" t="e">
        <f>SUM(#REF!,#REF!,#REF!)</f>
        <v>#REF!</v>
      </c>
      <c r="H29" s="72" t="e">
        <f t="shared" si="5"/>
        <v>#REF!</v>
      </c>
      <c r="I29" s="73" t="e">
        <f t="shared" si="6"/>
        <v>#REF!</v>
      </c>
      <c r="J29" s="74" t="e">
        <f t="shared" si="7"/>
        <v>#REF!</v>
      </c>
      <c r="K29" s="64"/>
      <c r="L29" s="82" t="s">
        <v>13</v>
      </c>
      <c r="M29" s="70" t="s">
        <v>31</v>
      </c>
      <c r="N29" s="81"/>
      <c r="O29" s="85">
        <v>41330</v>
      </c>
    </row>
    <row r="30" spans="1:15" s="83" customFormat="1" ht="13.5" customHeight="1">
      <c r="A30" s="64"/>
      <c r="B30" s="431" t="s">
        <v>32</v>
      </c>
      <c r="C30" s="430"/>
      <c r="D30" s="81"/>
      <c r="E30" s="72" t="e">
        <f>SUM(#REF!,#REF!,#REF!)</f>
        <v>#REF!</v>
      </c>
      <c r="F30" s="72" t="e">
        <f t="shared" si="4"/>
        <v>#REF!</v>
      </c>
      <c r="G30" s="72" t="e">
        <f>SUM(#REF!,#REF!,#REF!)</f>
        <v>#REF!</v>
      </c>
      <c r="H30" s="72" t="e">
        <f t="shared" si="5"/>
        <v>#REF!</v>
      </c>
      <c r="I30" s="73" t="e">
        <f t="shared" si="6"/>
        <v>#REF!</v>
      </c>
      <c r="J30" s="74" t="e">
        <f t="shared" si="7"/>
        <v>#REF!</v>
      </c>
      <c r="K30" s="64"/>
      <c r="L30" s="82" t="s">
        <v>16</v>
      </c>
      <c r="M30" s="70" t="s">
        <v>32</v>
      </c>
      <c r="N30" s="81"/>
      <c r="O30" s="85">
        <v>41340</v>
      </c>
    </row>
    <row r="31" spans="1:15" s="83" customFormat="1" ht="13.5" customHeight="1">
      <c r="A31" s="64"/>
      <c r="B31" s="431" t="s">
        <v>33</v>
      </c>
      <c r="C31" s="430"/>
      <c r="D31" s="81"/>
      <c r="E31" s="72" t="e">
        <f>SUM(#REF!,#REF!,#REF!)</f>
        <v>#REF!</v>
      </c>
      <c r="F31" s="72" t="e">
        <f t="shared" si="4"/>
        <v>#REF!</v>
      </c>
      <c r="G31" s="72" t="e">
        <f>SUM(#REF!,#REF!,#REF!)</f>
        <v>#REF!</v>
      </c>
      <c r="H31" s="72" t="e">
        <f t="shared" si="5"/>
        <v>#REF!</v>
      </c>
      <c r="I31" s="73" t="e">
        <f t="shared" si="6"/>
        <v>#REF!</v>
      </c>
      <c r="J31" s="74" t="e">
        <f t="shared" si="7"/>
        <v>#REF!</v>
      </c>
      <c r="K31" s="64"/>
      <c r="L31" s="82" t="s">
        <v>18</v>
      </c>
      <c r="M31" s="70" t="s">
        <v>33</v>
      </c>
      <c r="N31" s="81"/>
      <c r="O31" s="85">
        <v>41350</v>
      </c>
    </row>
    <row r="32" spans="1:15" s="83" customFormat="1" ht="13.5" customHeight="1">
      <c r="A32" s="64"/>
      <c r="B32" s="431" t="s">
        <v>34</v>
      </c>
      <c r="C32" s="430"/>
      <c r="D32" s="81"/>
      <c r="E32" s="72" t="e">
        <f>SUM(#REF!,#REF!,#REF!)</f>
        <v>#REF!</v>
      </c>
      <c r="F32" s="72" t="e">
        <f t="shared" si="4"/>
        <v>#REF!</v>
      </c>
      <c r="G32" s="72" t="e">
        <f>SUM(#REF!,#REF!,#REF!)</f>
        <v>#REF!</v>
      </c>
      <c r="H32" s="72" t="e">
        <f t="shared" si="5"/>
        <v>#REF!</v>
      </c>
      <c r="I32" s="73" t="e">
        <f t="shared" si="6"/>
        <v>#REF!</v>
      </c>
      <c r="J32" s="74" t="e">
        <f t="shared" si="7"/>
        <v>#REF!</v>
      </c>
      <c r="K32" s="64"/>
      <c r="L32" s="82" t="s">
        <v>20</v>
      </c>
      <c r="M32" s="70" t="s">
        <v>34</v>
      </c>
      <c r="N32" s="81"/>
      <c r="O32" s="85">
        <v>41360</v>
      </c>
    </row>
    <row r="33" spans="1:15" s="83" customFormat="1" ht="13.5" customHeight="1">
      <c r="A33" s="64"/>
      <c r="B33" s="431" t="s">
        <v>39</v>
      </c>
      <c r="C33" s="430"/>
      <c r="D33" s="81"/>
      <c r="E33" s="72" t="e">
        <f>SUM(#REF!,#REF!,#REF!)</f>
        <v>#REF!</v>
      </c>
      <c r="F33" s="72" t="e">
        <f t="shared" si="4"/>
        <v>#REF!</v>
      </c>
      <c r="G33" s="72" t="e">
        <f>SUM(#REF!,#REF!,#REF!)</f>
        <v>#REF!</v>
      </c>
      <c r="H33" s="72" t="e">
        <f t="shared" si="5"/>
        <v>#REF!</v>
      </c>
      <c r="I33" s="73" t="e">
        <f t="shared" si="6"/>
        <v>#REF!</v>
      </c>
      <c r="J33" s="74" t="e">
        <f t="shared" si="7"/>
        <v>#REF!</v>
      </c>
      <c r="K33" s="64"/>
      <c r="L33" s="82" t="s">
        <v>35</v>
      </c>
      <c r="M33" s="70" t="s">
        <v>39</v>
      </c>
      <c r="N33" s="81"/>
      <c r="O33" s="85">
        <v>41370</v>
      </c>
    </row>
    <row r="34" spans="1:15" s="83" customFormat="1" ht="13.5" customHeight="1">
      <c r="A34" s="64"/>
      <c r="B34" s="431" t="s">
        <v>36</v>
      </c>
      <c r="C34" s="430"/>
      <c r="D34" s="81"/>
      <c r="E34" s="72" t="e">
        <f>SUM(#REF!,#REF!,#REF!)</f>
        <v>#REF!</v>
      </c>
      <c r="F34" s="72" t="e">
        <f t="shared" si="4"/>
        <v>#REF!</v>
      </c>
      <c r="G34" s="72" t="e">
        <f>SUM(#REF!,#REF!,#REF!)</f>
        <v>#REF!</v>
      </c>
      <c r="H34" s="72" t="e">
        <f t="shared" si="5"/>
        <v>#REF!</v>
      </c>
      <c r="I34" s="73" t="e">
        <f t="shared" si="6"/>
        <v>#REF!</v>
      </c>
      <c r="J34" s="74" t="e">
        <f t="shared" si="7"/>
        <v>#REF!</v>
      </c>
      <c r="K34" s="64"/>
      <c r="L34" s="82" t="s">
        <v>37</v>
      </c>
      <c r="M34" s="70" t="s">
        <v>36</v>
      </c>
      <c r="N34" s="81"/>
      <c r="O34" s="85">
        <v>41380</v>
      </c>
    </row>
    <row r="35" spans="1:15" s="83" customFormat="1" ht="13.5" customHeight="1">
      <c r="A35" s="64"/>
      <c r="B35" s="431" t="s">
        <v>87</v>
      </c>
      <c r="C35" s="430"/>
      <c r="D35" s="81"/>
      <c r="E35" s="72" t="e">
        <f>SUM(#REF!,#REF!,#REF!)</f>
        <v>#REF!</v>
      </c>
      <c r="F35" s="72" t="e">
        <f t="shared" si="4"/>
        <v>#REF!</v>
      </c>
      <c r="G35" s="72" t="e">
        <f>SUM(#REF!,#REF!,#REF!)</f>
        <v>#REF!</v>
      </c>
      <c r="H35" s="72" t="e">
        <f t="shared" si="5"/>
        <v>#REF!</v>
      </c>
      <c r="I35" s="73" t="e">
        <f t="shared" si="6"/>
        <v>#REF!</v>
      </c>
      <c r="J35" s="74" t="e">
        <f t="shared" si="7"/>
        <v>#REF!</v>
      </c>
      <c r="K35" s="64"/>
      <c r="L35" s="82" t="s">
        <v>38</v>
      </c>
      <c r="M35" s="70" t="s">
        <v>87</v>
      </c>
      <c r="N35" s="81"/>
      <c r="O35" s="85">
        <v>41390</v>
      </c>
    </row>
    <row r="36" spans="1:15" s="83" customFormat="1" ht="8.25" customHeight="1">
      <c r="A36" s="64"/>
      <c r="B36" s="69"/>
      <c r="D36" s="81"/>
      <c r="E36" s="72"/>
      <c r="F36" s="72"/>
      <c r="G36" s="72"/>
      <c r="H36" s="72"/>
      <c r="I36" s="73"/>
      <c r="J36" s="74"/>
      <c r="K36" s="64"/>
      <c r="L36" s="69"/>
      <c r="M36" s="70"/>
      <c r="N36" s="81"/>
      <c r="O36" s="75"/>
    </row>
    <row r="37" spans="1:15" s="80" customFormat="1" ht="13.5" customHeight="1">
      <c r="A37" s="69" t="s">
        <v>134</v>
      </c>
      <c r="C37" s="78"/>
      <c r="D37" s="77"/>
      <c r="E37" s="61" t="e">
        <f>SUM(E38:E40)</f>
        <v>#REF!</v>
      </c>
      <c r="F37" s="61" t="e">
        <f>IF(E$8&gt;0,(E37/E$8)*100,0)</f>
        <v>#REF!</v>
      </c>
      <c r="G37" s="61" t="e">
        <f>SUM(G38:G40)</f>
        <v>#REF!</v>
      </c>
      <c r="H37" s="61" t="e">
        <f>IF(G$8&gt;0,(G37/G$8)*100,0)</f>
        <v>#REF!</v>
      </c>
      <c r="I37" s="62" t="e">
        <f>E37-G37</f>
        <v>#REF!</v>
      </c>
      <c r="J37" s="63" t="e">
        <f>IF(G37=0,0,((I37/G37)*100))</f>
        <v>#REF!</v>
      </c>
      <c r="K37" s="69" t="s">
        <v>40</v>
      </c>
      <c r="L37" s="69" t="s">
        <v>41</v>
      </c>
      <c r="M37" s="78"/>
      <c r="N37" s="77"/>
      <c r="O37" s="79">
        <v>41400</v>
      </c>
    </row>
    <row r="38" spans="1:15" s="83" customFormat="1" ht="13.5" customHeight="1">
      <c r="A38" s="64"/>
      <c r="B38" s="431" t="s">
        <v>42</v>
      </c>
      <c r="C38" s="430"/>
      <c r="D38" s="81"/>
      <c r="E38" s="72" t="e">
        <f>SUM(#REF!,#REF!,#REF!)</f>
        <v>#REF!</v>
      </c>
      <c r="F38" s="72" t="e">
        <f>IF(E$8&gt;0,(E38/E$8)*100,0)</f>
        <v>#REF!</v>
      </c>
      <c r="G38" s="72" t="e">
        <f>SUM(#REF!,#REF!,#REF!)</f>
        <v>#REF!</v>
      </c>
      <c r="H38" s="72" t="e">
        <f>IF(G$8&gt;0,(G38/G$8)*100,0)</f>
        <v>#REF!</v>
      </c>
      <c r="I38" s="73" t="e">
        <f>E38-G38</f>
        <v>#REF!</v>
      </c>
      <c r="J38" s="74" t="e">
        <f>IF(G38=0,0,((I38/G38)*100))</f>
        <v>#REF!</v>
      </c>
      <c r="K38" s="64"/>
      <c r="L38" s="82" t="s">
        <v>9</v>
      </c>
      <c r="M38" s="70" t="s">
        <v>42</v>
      </c>
      <c r="N38" s="81"/>
      <c r="O38" s="85">
        <v>41410</v>
      </c>
    </row>
    <row r="39" spans="1:15" s="83" customFormat="1" ht="13.5" customHeight="1">
      <c r="A39" s="64"/>
      <c r="B39" s="431" t="s">
        <v>43</v>
      </c>
      <c r="C39" s="430"/>
      <c r="D39" s="81"/>
      <c r="E39" s="72" t="e">
        <f>SUM(#REF!,#REF!,#REF!)</f>
        <v>#REF!</v>
      </c>
      <c r="F39" s="72" t="e">
        <f>IF(E$8&gt;0,(E39/E$8)*100,0)</f>
        <v>#REF!</v>
      </c>
      <c r="G39" s="72" t="e">
        <f>SUM(#REF!,#REF!,#REF!)</f>
        <v>#REF!</v>
      </c>
      <c r="H39" s="72" t="e">
        <f>IF(G$8&gt;0,(G39/G$8)*100,0)</f>
        <v>#REF!</v>
      </c>
      <c r="I39" s="73" t="e">
        <f>E39-G39</f>
        <v>#REF!</v>
      </c>
      <c r="J39" s="74" t="e">
        <f>IF(G39=0,0,((I39/G39)*100))</f>
        <v>#REF!</v>
      </c>
      <c r="K39" s="64"/>
      <c r="L39" s="82" t="s">
        <v>11</v>
      </c>
      <c r="M39" s="70" t="s">
        <v>43</v>
      </c>
      <c r="N39" s="81"/>
      <c r="O39" s="85">
        <v>41420</v>
      </c>
    </row>
    <row r="40" spans="1:15" s="83" customFormat="1" ht="13.5" customHeight="1">
      <c r="A40" s="64"/>
      <c r="B40" s="431" t="s">
        <v>44</v>
      </c>
      <c r="C40" s="430"/>
      <c r="D40" s="81"/>
      <c r="E40" s="72" t="e">
        <f>SUM(#REF!,#REF!,#REF!)</f>
        <v>#REF!</v>
      </c>
      <c r="F40" s="72" t="e">
        <f>IF(E$8&gt;0,(E40/E$8)*100,0)</f>
        <v>#REF!</v>
      </c>
      <c r="G40" s="72" t="e">
        <f>SUM(#REF!,#REF!,#REF!)</f>
        <v>#REF!</v>
      </c>
      <c r="H40" s="72" t="e">
        <f>IF(G$8&gt;0,(G40/G$8)*100,0)</f>
        <v>#REF!</v>
      </c>
      <c r="I40" s="73" t="e">
        <f>E40-G40</f>
        <v>#REF!</v>
      </c>
      <c r="J40" s="74" t="e">
        <f>IF(G40=0,0,((I40/G40)*100))</f>
        <v>#REF!</v>
      </c>
      <c r="K40" s="64"/>
      <c r="L40" s="82" t="s">
        <v>13</v>
      </c>
      <c r="M40" s="70" t="s">
        <v>44</v>
      </c>
      <c r="N40" s="81"/>
      <c r="O40" s="85">
        <v>41430</v>
      </c>
    </row>
    <row r="41" spans="1:15" s="80" customFormat="1" ht="8.25" customHeight="1">
      <c r="A41" s="64"/>
      <c r="B41" s="69"/>
      <c r="C41" s="70"/>
      <c r="D41" s="71"/>
      <c r="E41" s="72"/>
      <c r="F41" s="72"/>
      <c r="G41" s="72"/>
      <c r="H41" s="72"/>
      <c r="I41" s="73"/>
      <c r="J41" s="74"/>
      <c r="K41" s="64"/>
      <c r="L41" s="69"/>
      <c r="M41" s="70"/>
      <c r="N41" s="71"/>
      <c r="O41" s="85"/>
    </row>
    <row r="42" spans="1:15" s="83" customFormat="1" ht="13.5" customHeight="1">
      <c r="A42" s="69" t="s">
        <v>135</v>
      </c>
      <c r="C42" s="78"/>
      <c r="D42" s="87"/>
      <c r="E42" s="61" t="e">
        <f>SUM(E43)</f>
        <v>#REF!</v>
      </c>
      <c r="F42" s="72" t="e">
        <f>IF(E$8&gt;0,(E42/E$8)*100,0)</f>
        <v>#REF!</v>
      </c>
      <c r="G42" s="61" t="e">
        <f>SUM(G43)</f>
        <v>#REF!</v>
      </c>
      <c r="H42" s="72" t="e">
        <f>IF(G$8&gt;0,(G42/G$8)*100,0)</f>
        <v>#REF!</v>
      </c>
      <c r="I42" s="73" t="e">
        <f>E42-G42</f>
        <v>#REF!</v>
      </c>
      <c r="J42" s="74" t="e">
        <f>IF(G42=0,0,((I42/G42)*100))</f>
        <v>#REF!</v>
      </c>
      <c r="K42" s="69" t="s">
        <v>45</v>
      </c>
      <c r="L42" s="69" t="s">
        <v>46</v>
      </c>
      <c r="M42" s="78"/>
      <c r="N42" s="87"/>
      <c r="O42" s="79">
        <v>41500</v>
      </c>
    </row>
    <row r="43" spans="1:15" s="88" customFormat="1" ht="13.5" customHeight="1">
      <c r="A43" s="64"/>
      <c r="B43" s="431" t="s">
        <v>47</v>
      </c>
      <c r="C43" s="430"/>
      <c r="D43" s="81"/>
      <c r="E43" s="72" t="e">
        <f>SUM(#REF!,#REF!,#REF!)</f>
        <v>#REF!</v>
      </c>
      <c r="F43" s="72" t="e">
        <f>IF(E$8&gt;0,(E43/E$8)*100,0)</f>
        <v>#REF!</v>
      </c>
      <c r="G43" s="72" t="e">
        <f>SUM(#REF!,#REF!,#REF!)</f>
        <v>#REF!</v>
      </c>
      <c r="H43" s="72" t="e">
        <f>IF(G$8&gt;0,(G43/G$8)*100,0)</f>
        <v>#REF!</v>
      </c>
      <c r="I43" s="73" t="e">
        <f>E43-G43</f>
        <v>#REF!</v>
      </c>
      <c r="J43" s="74" t="e">
        <f>IF(G43=0,0,((I43/G43)*100))</f>
        <v>#REF!</v>
      </c>
      <c r="K43" s="64"/>
      <c r="L43" s="82" t="s">
        <v>9</v>
      </c>
      <c r="M43" s="70" t="s">
        <v>47</v>
      </c>
      <c r="N43" s="81"/>
      <c r="O43" s="85">
        <v>41510</v>
      </c>
    </row>
    <row r="44" spans="1:15" s="89" customFormat="1" ht="8.25" customHeight="1">
      <c r="A44" s="64"/>
      <c r="B44" s="69"/>
      <c r="C44" s="70"/>
      <c r="D44" s="81"/>
      <c r="E44" s="72"/>
      <c r="F44" s="72"/>
      <c r="G44" s="72"/>
      <c r="H44" s="72"/>
      <c r="I44" s="73"/>
      <c r="J44" s="74"/>
      <c r="K44" s="64"/>
      <c r="L44" s="69"/>
      <c r="M44" s="70"/>
      <c r="N44" s="81"/>
      <c r="O44" s="85"/>
    </row>
    <row r="45" spans="1:15" s="90" customFormat="1" ht="16.5" customHeight="1">
      <c r="A45" s="69" t="s">
        <v>117</v>
      </c>
      <c r="C45" s="78"/>
      <c r="D45" s="77"/>
      <c r="E45" s="61" t="e">
        <f>SUM(E46)</f>
        <v>#REF!</v>
      </c>
      <c r="F45" s="72" t="e">
        <f>IF(E$8&gt;0,(E45/E$8)*100,0)</f>
        <v>#REF!</v>
      </c>
      <c r="G45" s="61" t="e">
        <f>SUM(G46)</f>
        <v>#REF!</v>
      </c>
      <c r="H45" s="72" t="e">
        <f>IF(G$8&gt;0,(G45/G$8)*100,0)</f>
        <v>#REF!</v>
      </c>
      <c r="I45" s="73" t="e">
        <f>E45-G45</f>
        <v>#REF!</v>
      </c>
      <c r="J45" s="74" t="e">
        <f>IF(G45=0,0,((I45/G45)*100))</f>
        <v>#REF!</v>
      </c>
      <c r="K45" s="69" t="s">
        <v>48</v>
      </c>
      <c r="L45" s="69" t="s">
        <v>49</v>
      </c>
      <c r="M45" s="78"/>
      <c r="N45" s="77"/>
      <c r="O45" s="79">
        <v>41600</v>
      </c>
    </row>
    <row r="46" spans="1:15" s="91" customFormat="1" ht="16.5" customHeight="1">
      <c r="A46" s="64"/>
      <c r="B46" s="431" t="s">
        <v>50</v>
      </c>
      <c r="C46" s="430"/>
      <c r="D46" s="81"/>
      <c r="E46" s="72" t="e">
        <f>SUM(#REF!,#REF!,#REF!)</f>
        <v>#REF!</v>
      </c>
      <c r="F46" s="72" t="e">
        <f>IF(E$8&gt;0,(E46/E$8)*100,0)</f>
        <v>#REF!</v>
      </c>
      <c r="G46" s="72" t="e">
        <f>SUM(#REF!,#REF!,#REF!)</f>
        <v>#REF!</v>
      </c>
      <c r="H46" s="72" t="e">
        <f>IF(G$8&gt;0,(G46/G$8)*100,0)</f>
        <v>#REF!</v>
      </c>
      <c r="I46" s="73" t="e">
        <f>E46-G46</f>
        <v>#REF!</v>
      </c>
      <c r="J46" s="74" t="e">
        <f>IF(G46=0,0,((I46/G46)*100))</f>
        <v>#REF!</v>
      </c>
      <c r="K46" s="64"/>
      <c r="L46" s="82" t="s">
        <v>9</v>
      </c>
      <c r="M46" s="70" t="s">
        <v>50</v>
      </c>
      <c r="N46" s="81"/>
      <c r="O46" s="85">
        <v>41610</v>
      </c>
    </row>
    <row r="47" spans="1:15" s="6" customFormat="1" ht="4.5" customHeight="1">
      <c r="A47" s="64"/>
      <c r="B47" s="92"/>
      <c r="C47" s="70"/>
      <c r="D47" s="81"/>
      <c r="E47" s="72"/>
      <c r="F47" s="72"/>
      <c r="G47" s="72"/>
      <c r="H47" s="72"/>
      <c r="I47" s="73"/>
      <c r="J47" s="74"/>
      <c r="K47" s="64"/>
      <c r="L47" s="92"/>
      <c r="M47" s="70"/>
      <c r="N47" s="81"/>
      <c r="O47" s="85"/>
    </row>
    <row r="48" spans="1:15" s="93" customFormat="1" ht="13.5" customHeight="1">
      <c r="A48" s="69" t="s">
        <v>136</v>
      </c>
      <c r="C48" s="78"/>
      <c r="D48" s="77"/>
      <c r="E48" s="61" t="e">
        <f>SUM(E49:E52)</f>
        <v>#REF!</v>
      </c>
      <c r="F48" s="72" t="e">
        <f>IF(E$8&gt;0,(E48/E$8)*100,0)</f>
        <v>#REF!</v>
      </c>
      <c r="G48" s="61" t="e">
        <f>SUM(G49:G52)</f>
        <v>#REF!</v>
      </c>
      <c r="H48" s="72" t="e">
        <f>IF(G$8&gt;0,(G48/G$8)*100,0)</f>
        <v>#REF!</v>
      </c>
      <c r="I48" s="73" t="e">
        <f>E48-G48</f>
        <v>#REF!</v>
      </c>
      <c r="J48" s="74" t="e">
        <f>IF(G48=0,0,((I48/G48)*100))</f>
        <v>#REF!</v>
      </c>
      <c r="K48" s="69" t="s">
        <v>51</v>
      </c>
      <c r="L48" s="69" t="s">
        <v>52</v>
      </c>
      <c r="M48" s="78"/>
      <c r="N48" s="77"/>
      <c r="O48" s="86">
        <v>41700</v>
      </c>
    </row>
    <row r="49" spans="1:15" s="95" customFormat="1" ht="13.5" customHeight="1">
      <c r="A49" s="64"/>
      <c r="B49" s="431" t="s">
        <v>91</v>
      </c>
      <c r="C49" s="430"/>
      <c r="D49" s="71"/>
      <c r="E49" s="72" t="e">
        <f>SUM(#REF!,#REF!,#REF!)</f>
        <v>#REF!</v>
      </c>
      <c r="F49" s="72" t="e">
        <f>IF(E$8&gt;0,(E49/E$8)*100,0)</f>
        <v>#REF!</v>
      </c>
      <c r="G49" s="72" t="e">
        <f>SUM(#REF!,#REF!,#REF!)</f>
        <v>#REF!</v>
      </c>
      <c r="H49" s="72" t="e">
        <f>IF(G$8&gt;0,(G49/G$8)*100,0)</f>
        <v>#REF!</v>
      </c>
      <c r="I49" s="73" t="e">
        <f>E49-G49</f>
        <v>#REF!</v>
      </c>
      <c r="J49" s="74" t="e">
        <f>IF(G49=0,0,((I49/G49)*100))</f>
        <v>#REF!</v>
      </c>
      <c r="K49" s="64"/>
      <c r="L49" s="82" t="s">
        <v>9</v>
      </c>
      <c r="M49" s="70" t="s">
        <v>88</v>
      </c>
      <c r="N49" s="71"/>
      <c r="O49" s="94">
        <v>41710</v>
      </c>
    </row>
    <row r="50" spans="1:15" s="95" customFormat="1" ht="13.5" customHeight="1">
      <c r="A50" s="64"/>
      <c r="B50" s="431" t="s">
        <v>53</v>
      </c>
      <c r="C50" s="430"/>
      <c r="D50" s="71"/>
      <c r="E50" s="72" t="e">
        <f>SUM(#REF!,#REF!,#REF!)</f>
        <v>#REF!</v>
      </c>
      <c r="F50" s="72" t="e">
        <f>IF(E$8&gt;0,(E50/E$8)*100,0)</f>
        <v>#REF!</v>
      </c>
      <c r="G50" s="72" t="e">
        <f>SUM(#REF!,#REF!,#REF!)</f>
        <v>#REF!</v>
      </c>
      <c r="H50" s="72" t="e">
        <f>IF(G$8&gt;0,(G50/G$8)*100,0)</f>
        <v>#REF!</v>
      </c>
      <c r="I50" s="73" t="e">
        <f>E50-G50</f>
        <v>#REF!</v>
      </c>
      <c r="J50" s="74" t="e">
        <f>IF(G50=0,0,((I50/G50)*100))</f>
        <v>#REF!</v>
      </c>
      <c r="K50" s="64"/>
      <c r="L50" s="82" t="s">
        <v>11</v>
      </c>
      <c r="M50" s="70" t="s">
        <v>53</v>
      </c>
      <c r="N50" s="71"/>
      <c r="O50" s="94">
        <v>41720</v>
      </c>
    </row>
    <row r="51" spans="1:15" s="95" customFormat="1" ht="13.5" customHeight="1">
      <c r="A51" s="64"/>
      <c r="B51" s="431" t="s">
        <v>54</v>
      </c>
      <c r="C51" s="430"/>
      <c r="D51" s="71"/>
      <c r="E51" s="72" t="e">
        <f>SUM(#REF!,#REF!,#REF!)</f>
        <v>#REF!</v>
      </c>
      <c r="F51" s="72" t="e">
        <f>IF(E$8&gt;0,(E51/E$8)*100,0)</f>
        <v>#REF!</v>
      </c>
      <c r="G51" s="72" t="e">
        <f>SUM(#REF!,#REF!,#REF!)</f>
        <v>#REF!</v>
      </c>
      <c r="H51" s="72" t="e">
        <f>IF(G$8&gt;0,(G51/G$8)*100,0)</f>
        <v>#REF!</v>
      </c>
      <c r="I51" s="73" t="e">
        <f>E51-G51</f>
        <v>#REF!</v>
      </c>
      <c r="J51" s="74" t="e">
        <f>IF(G51=0,0,((I51/G51)*100))</f>
        <v>#REF!</v>
      </c>
      <c r="K51" s="64"/>
      <c r="L51" s="82" t="s">
        <v>13</v>
      </c>
      <c r="M51" s="70" t="s">
        <v>55</v>
      </c>
      <c r="N51" s="71"/>
      <c r="O51" s="94">
        <v>41730</v>
      </c>
    </row>
    <row r="52" spans="1:15" s="95" customFormat="1" ht="13.5" customHeight="1">
      <c r="A52" s="64"/>
      <c r="B52" s="431" t="s">
        <v>92</v>
      </c>
      <c r="C52" s="430"/>
      <c r="D52" s="71"/>
      <c r="E52" s="72" t="e">
        <f>SUM(#REF!,#REF!,#REF!)</f>
        <v>#REF!</v>
      </c>
      <c r="F52" s="72" t="e">
        <f>IF(E$8&gt;0,(E52/E$8)*100,0)</f>
        <v>#REF!</v>
      </c>
      <c r="G52" s="72" t="e">
        <f>SUM(#REF!,#REF!,#REF!)</f>
        <v>#REF!</v>
      </c>
      <c r="H52" s="72" t="e">
        <f>IF(G$8&gt;0,(G52/G$8)*100,0)</f>
        <v>#REF!</v>
      </c>
      <c r="I52" s="73" t="e">
        <f>E52-G52</f>
        <v>#REF!</v>
      </c>
      <c r="J52" s="74" t="e">
        <f>IF(G52=0,0,((I52/G52)*100))</f>
        <v>#REF!</v>
      </c>
      <c r="K52" s="64"/>
      <c r="L52" s="82" t="s">
        <v>82</v>
      </c>
      <c r="M52" s="70" t="s">
        <v>83</v>
      </c>
      <c r="N52" s="71"/>
      <c r="O52" s="94">
        <v>41740</v>
      </c>
    </row>
    <row r="53" spans="1:15" s="68" customFormat="1" ht="8.25" customHeight="1">
      <c r="A53" s="64"/>
      <c r="B53" s="96"/>
      <c r="C53" s="70"/>
      <c r="D53" s="71"/>
      <c r="E53" s="72"/>
      <c r="F53" s="72"/>
      <c r="G53" s="72"/>
      <c r="H53" s="72"/>
      <c r="I53" s="73"/>
      <c r="J53" s="74"/>
      <c r="K53" s="64"/>
      <c r="L53" s="96"/>
      <c r="M53" s="70"/>
      <c r="N53" s="71"/>
      <c r="O53" s="75"/>
    </row>
    <row r="54" spans="1:15" s="106" customFormat="1" ht="25.5" customHeight="1">
      <c r="A54" s="419" t="s">
        <v>127</v>
      </c>
      <c r="B54" s="420"/>
      <c r="C54" s="420"/>
      <c r="D54" s="97"/>
      <c r="E54" s="98" t="e">
        <f>E8</f>
        <v>#REF!</v>
      </c>
      <c r="F54" s="98" t="e">
        <f>IF(E$8&gt;0,(E54/E$8)*100,0)</f>
        <v>#REF!</v>
      </c>
      <c r="G54" s="98" t="e">
        <f>G8</f>
        <v>#REF!</v>
      </c>
      <c r="H54" s="98" t="e">
        <f>IF(G$8&gt;0,(G54/G$8)*100,0)</f>
        <v>#REF!</v>
      </c>
      <c r="I54" s="99" t="e">
        <f>E54-G54</f>
        <v>#REF!</v>
      </c>
      <c r="J54" s="100" t="e">
        <f>IF(G54=0,0,((I54/G54)*100))</f>
        <v>#REF!</v>
      </c>
      <c r="K54" s="101"/>
      <c r="L54" s="102" t="s">
        <v>56</v>
      </c>
      <c r="M54" s="103"/>
      <c r="N54" s="104"/>
      <c r="O54" s="105">
        <v>42000</v>
      </c>
    </row>
    <row r="55" spans="1:15" s="7" customFormat="1" ht="12.75" customHeight="1">
      <c r="A55" s="107" t="s">
        <v>137</v>
      </c>
      <c r="B55" s="108"/>
      <c r="C55" s="108"/>
      <c r="D55" s="108"/>
      <c r="E55" s="109"/>
      <c r="F55" s="109"/>
      <c r="G55" s="110"/>
      <c r="H55" s="109"/>
      <c r="I55" s="111"/>
      <c r="J55" s="108"/>
      <c r="K55" s="112"/>
      <c r="O55" s="113"/>
    </row>
    <row r="56" spans="1:15" s="7" customFormat="1" ht="12.75" customHeight="1">
      <c r="A56" s="114"/>
      <c r="C56" s="115"/>
      <c r="E56" s="116"/>
      <c r="F56" s="116"/>
      <c r="G56" s="117"/>
      <c r="H56" s="116"/>
      <c r="I56" s="118"/>
      <c r="K56" s="112"/>
      <c r="O56" s="113"/>
    </row>
    <row r="57" spans="1:15" s="7" customFormat="1" ht="12.75" customHeight="1">
      <c r="A57" s="112"/>
      <c r="E57" s="116"/>
      <c r="F57" s="116"/>
      <c r="G57" s="117"/>
      <c r="H57" s="116"/>
      <c r="I57" s="118"/>
      <c r="K57" s="112"/>
      <c r="O57" s="113"/>
    </row>
    <row r="58" spans="1:15" s="7" customFormat="1" ht="12.75" customHeight="1">
      <c r="A58" s="112"/>
      <c r="E58" s="116"/>
      <c r="F58" s="116"/>
      <c r="G58" s="117"/>
      <c r="H58" s="116"/>
      <c r="I58" s="118"/>
      <c r="K58" s="112"/>
      <c r="O58" s="113"/>
    </row>
    <row r="59" spans="1:15" s="7" customFormat="1" ht="12.75" customHeight="1">
      <c r="A59" s="112"/>
      <c r="E59" s="116"/>
      <c r="F59" s="116"/>
      <c r="G59" s="117"/>
      <c r="H59" s="116"/>
      <c r="I59" s="118"/>
      <c r="K59" s="112"/>
      <c r="O59" s="113"/>
    </row>
    <row r="60" spans="1:15" s="2" customFormat="1" ht="16.5" customHeight="1">
      <c r="A60" s="1" t="s">
        <v>57</v>
      </c>
      <c r="C60" s="3"/>
      <c r="D60" s="4"/>
      <c r="E60" s="10"/>
      <c r="F60" s="10"/>
      <c r="G60" s="10"/>
      <c r="H60" s="10"/>
      <c r="I60" s="11"/>
      <c r="J60" s="12"/>
      <c r="K60" s="1" t="s">
        <v>57</v>
      </c>
      <c r="M60" s="3"/>
      <c r="N60" s="4"/>
      <c r="O60" s="119"/>
    </row>
    <row r="61" spans="1:15" s="21" customFormat="1" ht="57.75" customHeight="1">
      <c r="A61" s="120" t="s">
        <v>139</v>
      </c>
      <c r="B61" s="14"/>
      <c r="C61" s="15"/>
      <c r="D61" s="16"/>
      <c r="E61" s="17"/>
      <c r="F61" s="17"/>
      <c r="G61" s="17"/>
      <c r="H61" s="121" t="s">
        <v>58</v>
      </c>
      <c r="I61" s="18"/>
      <c r="J61" s="19"/>
      <c r="K61" s="120"/>
      <c r="L61" s="14"/>
      <c r="M61" s="15"/>
      <c r="N61" s="16"/>
      <c r="O61" s="122"/>
    </row>
    <row r="62" spans="1:15" s="22" customFormat="1" ht="18" customHeight="1">
      <c r="A62" s="123" t="s">
        <v>141</v>
      </c>
      <c r="C62" s="23"/>
      <c r="D62" s="24"/>
      <c r="E62" s="25"/>
      <c r="F62" s="25"/>
      <c r="G62" s="25"/>
      <c r="H62" s="25"/>
      <c r="I62" s="26"/>
      <c r="J62" s="28"/>
      <c r="K62" s="124"/>
      <c r="M62" s="23"/>
      <c r="N62" s="24"/>
      <c r="O62" s="125"/>
    </row>
    <row r="63" spans="1:15" s="30" customFormat="1" ht="26.25" customHeight="1">
      <c r="A63" s="126" t="s">
        <v>182</v>
      </c>
      <c r="B63" s="14"/>
      <c r="D63" s="16"/>
      <c r="E63" s="31"/>
      <c r="F63" s="31"/>
      <c r="G63" s="31"/>
      <c r="H63" s="31"/>
      <c r="I63" s="32"/>
      <c r="J63" s="127" t="s">
        <v>59</v>
      </c>
      <c r="K63" s="126"/>
      <c r="L63" s="14"/>
      <c r="N63" s="16"/>
      <c r="O63" s="128"/>
    </row>
    <row r="64" spans="1:15" s="44" customFormat="1" ht="21.75" customHeight="1">
      <c r="A64" s="36"/>
      <c r="B64" s="37"/>
      <c r="C64" s="37"/>
      <c r="D64" s="38"/>
      <c r="E64" s="39" t="s">
        <v>90</v>
      </c>
      <c r="F64" s="40"/>
      <c r="G64" s="39" t="s">
        <v>93</v>
      </c>
      <c r="H64" s="40"/>
      <c r="I64" s="41" t="s">
        <v>0</v>
      </c>
      <c r="J64" s="42"/>
      <c r="K64" s="36"/>
      <c r="L64" s="37"/>
      <c r="M64" s="37"/>
      <c r="N64" s="38"/>
      <c r="O64" s="43"/>
    </row>
    <row r="65" spans="1:15" s="52" customFormat="1" ht="33" customHeight="1">
      <c r="A65" s="50"/>
      <c r="B65" s="45" t="s">
        <v>1</v>
      </c>
      <c r="C65" s="45"/>
      <c r="D65" s="46"/>
      <c r="E65" s="47" t="s">
        <v>2</v>
      </c>
      <c r="F65" s="48" t="s">
        <v>3</v>
      </c>
      <c r="G65" s="47" t="s">
        <v>2</v>
      </c>
      <c r="H65" s="48" t="s">
        <v>3</v>
      </c>
      <c r="I65" s="47" t="s">
        <v>2</v>
      </c>
      <c r="J65" s="49" t="s">
        <v>3</v>
      </c>
      <c r="K65" s="50"/>
      <c r="L65" s="45" t="s">
        <v>4</v>
      </c>
      <c r="M65" s="45"/>
      <c r="N65" s="46"/>
      <c r="O65" s="129"/>
    </row>
    <row r="66" spans="1:15" s="52" customFormat="1" ht="6.75" customHeight="1">
      <c r="A66" s="53"/>
      <c r="B66" s="54"/>
      <c r="C66" s="54"/>
      <c r="D66" s="55"/>
      <c r="E66" s="56"/>
      <c r="F66" s="57"/>
      <c r="G66" s="56"/>
      <c r="H66" s="57"/>
      <c r="I66" s="56"/>
      <c r="J66" s="58"/>
      <c r="K66" s="53"/>
      <c r="L66" s="54"/>
      <c r="M66" s="54"/>
      <c r="N66" s="55"/>
      <c r="O66" s="59"/>
    </row>
    <row r="67" spans="1:15" s="68" customFormat="1" ht="15" customHeight="1">
      <c r="A67" s="423" t="s">
        <v>120</v>
      </c>
      <c r="B67" s="424"/>
      <c r="C67" s="424"/>
      <c r="D67" s="60"/>
      <c r="E67" s="130" t="e">
        <f>E69+E74+E77</f>
        <v>#REF!</v>
      </c>
      <c r="F67" s="130" t="e">
        <f>IF(E$97&gt;0,(E67/E$97)*100,0)</f>
        <v>#REF!</v>
      </c>
      <c r="G67" s="130" t="e">
        <f>G69+G74+G77</f>
        <v>#REF!</v>
      </c>
      <c r="H67" s="130" t="e">
        <f>IF(G$97&gt;0,(G67/G$97)*100,0)</f>
        <v>#REF!</v>
      </c>
      <c r="I67" s="62" t="e">
        <f>E67-G67</f>
        <v>#REF!</v>
      </c>
      <c r="J67" s="63" t="e">
        <f>IF(G67=0,0,((I67/G67)*100))</f>
        <v>#REF!</v>
      </c>
      <c r="K67" s="64"/>
      <c r="L67" s="65" t="s">
        <v>60</v>
      </c>
      <c r="M67" s="66"/>
      <c r="N67" s="60"/>
      <c r="O67" s="67">
        <v>43000</v>
      </c>
    </row>
    <row r="68" spans="1:15" ht="7.5" customHeight="1">
      <c r="A68" s="64"/>
      <c r="B68" s="69"/>
      <c r="C68" s="70"/>
      <c r="D68" s="71"/>
      <c r="E68" s="131"/>
      <c r="F68" s="131"/>
      <c r="G68" s="131"/>
      <c r="H68" s="131"/>
      <c r="I68" s="73"/>
      <c r="J68" s="74"/>
      <c r="K68" s="64"/>
      <c r="L68" s="69"/>
      <c r="M68" s="70"/>
      <c r="N68" s="71"/>
      <c r="O68" s="75"/>
    </row>
    <row r="69" spans="1:15" ht="19.5" customHeight="1">
      <c r="A69" s="425" t="s">
        <v>121</v>
      </c>
      <c r="B69" s="426"/>
      <c r="C69" s="426"/>
      <c r="D69" s="132"/>
      <c r="E69" s="130" t="e">
        <f>SUM(E70:E72)</f>
        <v>#REF!</v>
      </c>
      <c r="F69" s="130" t="e">
        <f>IF(E$97&gt;0,(E69/E$97)*100,0)</f>
        <v>#REF!</v>
      </c>
      <c r="G69" s="130" t="e">
        <f>SUM(G70:G72)</f>
        <v>#REF!</v>
      </c>
      <c r="H69" s="130" t="e">
        <f>IF(G$97&gt;0,(G69/G$97)*100,0)</f>
        <v>#REF!</v>
      </c>
      <c r="I69" s="62" t="e">
        <f>E69-G69</f>
        <v>#REF!</v>
      </c>
      <c r="J69" s="63" t="e">
        <f>IF(G69=0,0,((I69/G69)*100))</f>
        <v>#REF!</v>
      </c>
      <c r="K69" s="69" t="s">
        <v>7</v>
      </c>
      <c r="L69" s="69" t="s">
        <v>61</v>
      </c>
      <c r="M69" s="133"/>
      <c r="N69" s="132"/>
      <c r="O69" s="134">
        <v>43100</v>
      </c>
    </row>
    <row r="70" spans="1:15" ht="19.5" customHeight="1">
      <c r="A70" s="64"/>
      <c r="B70" s="429" t="s">
        <v>62</v>
      </c>
      <c r="C70" s="430"/>
      <c r="D70" s="136"/>
      <c r="E70" s="131" t="e">
        <f>SUM(#REF!,#REF!,#REF!)</f>
        <v>#REF!</v>
      </c>
      <c r="F70" s="131" t="e">
        <f>IF(E$97&gt;0,(E70/E$97)*100,0)</f>
        <v>#REF!</v>
      </c>
      <c r="G70" s="131" t="e">
        <f>SUM(#REF!,#REF!,#REF!)</f>
        <v>#REF!</v>
      </c>
      <c r="H70" s="131" t="e">
        <f>IF(G$97&gt;0,(G70/G$97)*100,0)</f>
        <v>#REF!</v>
      </c>
      <c r="I70" s="73" t="e">
        <f>E70-G70</f>
        <v>#REF!</v>
      </c>
      <c r="J70" s="74" t="e">
        <f>IF(G70=0,0,((I70/G70)*100))</f>
        <v>#REF!</v>
      </c>
      <c r="K70" s="64"/>
      <c r="L70" s="82" t="s">
        <v>9</v>
      </c>
      <c r="M70" s="135" t="s">
        <v>62</v>
      </c>
      <c r="N70" s="136"/>
      <c r="O70" s="137">
        <v>43110</v>
      </c>
    </row>
    <row r="71" spans="1:15" ht="19.5" customHeight="1">
      <c r="A71" s="64"/>
      <c r="B71" s="429" t="s">
        <v>63</v>
      </c>
      <c r="C71" s="430"/>
      <c r="D71" s="136"/>
      <c r="E71" s="131" t="e">
        <f>SUM(#REF!,#REF!,#REF!)</f>
        <v>#REF!</v>
      </c>
      <c r="F71" s="131" t="e">
        <f>IF(E$97&gt;0,(E71/E$97)*100,0)</f>
        <v>#REF!</v>
      </c>
      <c r="G71" s="131" t="e">
        <f>SUM(#REF!,#REF!,#REF!)</f>
        <v>#REF!</v>
      </c>
      <c r="H71" s="131" t="e">
        <f>IF(G$97&gt;0,(G71/G$97)*100,0)</f>
        <v>#REF!</v>
      </c>
      <c r="I71" s="73" t="e">
        <f>E71-G71</f>
        <v>#REF!</v>
      </c>
      <c r="J71" s="74" t="e">
        <f>IF(G71=0,0,((I71/G71)*100))</f>
        <v>#REF!</v>
      </c>
      <c r="K71" s="64"/>
      <c r="L71" s="82" t="s">
        <v>11</v>
      </c>
      <c r="M71" s="135" t="s">
        <v>63</v>
      </c>
      <c r="N71" s="136"/>
      <c r="O71" s="137">
        <v>43120</v>
      </c>
    </row>
    <row r="72" spans="1:15" ht="19.5" customHeight="1">
      <c r="A72" s="64"/>
      <c r="B72" s="429" t="s">
        <v>64</v>
      </c>
      <c r="C72" s="430"/>
      <c r="D72" s="136"/>
      <c r="E72" s="131" t="e">
        <f>SUM(#REF!,#REF!,#REF!)</f>
        <v>#REF!</v>
      </c>
      <c r="F72" s="131" t="e">
        <f>IF(E$97&gt;0,(E72/E$97)*100,0)</f>
        <v>#REF!</v>
      </c>
      <c r="G72" s="131" t="e">
        <f>SUM(#REF!,#REF!,#REF!)</f>
        <v>#REF!</v>
      </c>
      <c r="H72" s="131" t="e">
        <f>IF(G$97&gt;0,(G72/G$97)*100,0)</f>
        <v>#REF!</v>
      </c>
      <c r="I72" s="73" t="e">
        <f>E72-G72</f>
        <v>#REF!</v>
      </c>
      <c r="J72" s="74" t="e">
        <f>IF(G72=0,0,((I72/G72)*100))</f>
        <v>#REF!</v>
      </c>
      <c r="K72" s="64"/>
      <c r="L72" s="82" t="s">
        <v>13</v>
      </c>
      <c r="M72" s="70" t="s">
        <v>64</v>
      </c>
      <c r="N72" s="136"/>
      <c r="O72" s="137">
        <v>43130</v>
      </c>
    </row>
    <row r="73" spans="1:15" ht="19.5" customHeight="1">
      <c r="A73" s="64"/>
      <c r="B73" s="69"/>
      <c r="C73" s="135"/>
      <c r="D73" s="136"/>
      <c r="E73" s="131"/>
      <c r="F73" s="130"/>
      <c r="G73" s="131"/>
      <c r="H73" s="130"/>
      <c r="I73" s="62"/>
      <c r="J73" s="63"/>
      <c r="K73" s="64"/>
      <c r="L73" s="69"/>
      <c r="M73" s="135"/>
      <c r="N73" s="136"/>
      <c r="O73" s="137"/>
    </row>
    <row r="74" spans="1:15" ht="19.5" customHeight="1">
      <c r="A74" s="69" t="s">
        <v>122</v>
      </c>
      <c r="C74" s="133"/>
      <c r="D74" s="132"/>
      <c r="E74" s="130" t="e">
        <f>SUM(E75)</f>
        <v>#REF!</v>
      </c>
      <c r="F74" s="130" t="e">
        <f>IF(E$97&gt;0,(E74/E$97)*100,0)</f>
        <v>#REF!</v>
      </c>
      <c r="G74" s="130" t="e">
        <f>SUM(G75)</f>
        <v>#REF!</v>
      </c>
      <c r="H74" s="130" t="e">
        <f>IF(G$97&gt;0,(G74/G$97)*100,0)</f>
        <v>#REF!</v>
      </c>
      <c r="I74" s="62" t="e">
        <f>E74-G74</f>
        <v>#REF!</v>
      </c>
      <c r="J74" s="63" t="e">
        <f>IF(G74=0,0,((I74/G74)*100))</f>
        <v>#REF!</v>
      </c>
      <c r="K74" s="69" t="s">
        <v>22</v>
      </c>
      <c r="L74" s="69" t="s">
        <v>65</v>
      </c>
      <c r="M74" s="133"/>
      <c r="N74" s="132"/>
      <c r="O74" s="134">
        <v>43200</v>
      </c>
    </row>
    <row r="75" spans="1:15" ht="19.5" customHeight="1">
      <c r="A75" s="64"/>
      <c r="B75" s="429" t="s">
        <v>66</v>
      </c>
      <c r="C75" s="430"/>
      <c r="D75" s="136"/>
      <c r="E75" s="131" t="e">
        <f>SUM(#REF!,#REF!,#REF!)</f>
        <v>#REF!</v>
      </c>
      <c r="F75" s="131" t="e">
        <f>IF(E$97&gt;0,(E75/E$97)*100,0)</f>
        <v>#REF!</v>
      </c>
      <c r="G75" s="131" t="e">
        <f>SUM(#REF!,#REF!,#REF!)</f>
        <v>#REF!</v>
      </c>
      <c r="H75" s="131" t="e">
        <f>IF(G$97&gt;0,(G75/G$97)*100,0)</f>
        <v>#REF!</v>
      </c>
      <c r="I75" s="73" t="e">
        <f>E75-G75</f>
        <v>#REF!</v>
      </c>
      <c r="J75" s="74" t="e">
        <f>IF(G75=0,0,((I75/G75)*100))</f>
        <v>#REF!</v>
      </c>
      <c r="K75" s="64"/>
      <c r="L75" s="82" t="s">
        <v>9</v>
      </c>
      <c r="M75" s="135" t="s">
        <v>66</v>
      </c>
      <c r="N75" s="136"/>
      <c r="O75" s="137">
        <v>43210</v>
      </c>
    </row>
    <row r="76" spans="1:15" ht="19.5" customHeight="1">
      <c r="A76" s="64"/>
      <c r="B76" s="69"/>
      <c r="C76" s="135"/>
      <c r="D76" s="136"/>
      <c r="E76" s="131"/>
      <c r="F76" s="130"/>
      <c r="G76" s="131"/>
      <c r="H76" s="130"/>
      <c r="I76" s="62"/>
      <c r="J76" s="63"/>
      <c r="K76" s="64"/>
      <c r="L76" s="69"/>
      <c r="M76" s="135"/>
      <c r="N76" s="136"/>
      <c r="O76" s="137"/>
    </row>
    <row r="77" spans="1:15" ht="19.5" customHeight="1">
      <c r="A77" s="425" t="s">
        <v>123</v>
      </c>
      <c r="B77" s="427"/>
      <c r="C77" s="427"/>
      <c r="D77" s="132"/>
      <c r="E77" s="130" t="e">
        <f>SUM(E78)</f>
        <v>#REF!</v>
      </c>
      <c r="F77" s="130" t="e">
        <f>IF(E$97&gt;0,(E77/E$97)*100,0)</f>
        <v>#REF!</v>
      </c>
      <c r="G77" s="130" t="e">
        <f>SUM(G78)</f>
        <v>#REF!</v>
      </c>
      <c r="H77" s="130" t="e">
        <f>IF(G$97&gt;0,(G77/G$97)*100,0)</f>
        <v>#REF!</v>
      </c>
      <c r="I77" s="62" t="e">
        <f>E77-G77</f>
        <v>#REF!</v>
      </c>
      <c r="J77" s="63" t="e">
        <f>IF(G77=0,0,((I77/G77)*100))</f>
        <v>#REF!</v>
      </c>
      <c r="K77" s="69" t="s">
        <v>27</v>
      </c>
      <c r="L77" s="69" t="s">
        <v>67</v>
      </c>
      <c r="M77" s="133"/>
      <c r="N77" s="132"/>
      <c r="O77" s="134">
        <v>43300</v>
      </c>
    </row>
    <row r="78" spans="1:15" ht="19.5" customHeight="1">
      <c r="A78" s="64"/>
      <c r="B78" s="429" t="s">
        <v>68</v>
      </c>
      <c r="C78" s="430"/>
      <c r="D78" s="136"/>
      <c r="E78" s="131" t="e">
        <f>SUM(#REF!,#REF!,#REF!)</f>
        <v>#REF!</v>
      </c>
      <c r="F78" s="131" t="e">
        <f>IF(E$97&gt;0,(E78/E$97)*100,0)</f>
        <v>#REF!</v>
      </c>
      <c r="G78" s="131" t="e">
        <f>SUM(#REF!,#REF!,#REF!)</f>
        <v>#REF!</v>
      </c>
      <c r="H78" s="131" t="e">
        <f>IF(G$97&gt;0,(G78/G$97)*100,0)</f>
        <v>#REF!</v>
      </c>
      <c r="I78" s="73" t="e">
        <f>E78-G78</f>
        <v>#REF!</v>
      </c>
      <c r="J78" s="74" t="e">
        <f>IF(G78=0,0,((I78/G78)*100))</f>
        <v>#REF!</v>
      </c>
      <c r="K78" s="64"/>
      <c r="L78" s="82" t="s">
        <v>9</v>
      </c>
      <c r="M78" s="135" t="s">
        <v>68</v>
      </c>
      <c r="N78" s="136"/>
      <c r="O78" s="137">
        <v>43310</v>
      </c>
    </row>
    <row r="79" spans="1:15" ht="19.5" customHeight="1">
      <c r="A79" s="64"/>
      <c r="B79" s="69"/>
      <c r="C79" s="135"/>
      <c r="D79" s="136"/>
      <c r="E79" s="131"/>
      <c r="F79" s="130"/>
      <c r="G79" s="131"/>
      <c r="H79" s="130"/>
      <c r="I79" s="62"/>
      <c r="J79" s="63"/>
      <c r="K79" s="64"/>
      <c r="L79" s="69"/>
      <c r="M79" s="135"/>
      <c r="N79" s="136"/>
      <c r="O79" s="137"/>
    </row>
    <row r="80" spans="1:15" ht="19.5" customHeight="1">
      <c r="A80" s="428" t="s">
        <v>119</v>
      </c>
      <c r="B80" s="424"/>
      <c r="C80" s="424"/>
      <c r="D80" s="138"/>
      <c r="E80" s="130" t="e">
        <f>E82+E85+E89+E93</f>
        <v>#REF!</v>
      </c>
      <c r="F80" s="130" t="e">
        <f>IF(E$97&gt;0,(E80/E$97)*100,0)</f>
        <v>#REF!</v>
      </c>
      <c r="G80" s="130" t="e">
        <f>G82+G85+G89+G93</f>
        <v>#REF!</v>
      </c>
      <c r="H80" s="130" t="e">
        <f>IF(G$97&gt;0,(G80/G$97)*100,0)</f>
        <v>#REF!</v>
      </c>
      <c r="I80" s="62" t="e">
        <f>E80-G80</f>
        <v>#REF!</v>
      </c>
      <c r="J80" s="63" t="e">
        <f>IF(G80=0,0,((I80/G80)*100))</f>
        <v>#REF!</v>
      </c>
      <c r="K80" s="64"/>
      <c r="L80" s="65" t="s">
        <v>69</v>
      </c>
      <c r="M80" s="139"/>
      <c r="N80" s="138"/>
      <c r="O80" s="134">
        <v>44000</v>
      </c>
    </row>
    <row r="81" spans="1:15" ht="19.5" customHeight="1">
      <c r="A81" s="64"/>
      <c r="B81" s="65"/>
      <c r="C81" s="70"/>
      <c r="D81" s="140"/>
      <c r="E81" s="131"/>
      <c r="F81" s="130"/>
      <c r="G81" s="131"/>
      <c r="H81" s="130"/>
      <c r="I81" s="62"/>
      <c r="J81" s="63"/>
      <c r="K81" s="64"/>
      <c r="L81" s="65"/>
      <c r="M81" s="70"/>
      <c r="N81" s="140"/>
      <c r="O81" s="137"/>
    </row>
    <row r="82" spans="1:15" ht="19.5" customHeight="1">
      <c r="A82" s="425" t="s">
        <v>125</v>
      </c>
      <c r="B82" s="427"/>
      <c r="C82" s="427"/>
      <c r="D82" s="138"/>
      <c r="E82" s="130" t="e">
        <f>SUM(E83)</f>
        <v>#REF!</v>
      </c>
      <c r="F82" s="130" t="e">
        <f>IF(E$97&gt;0,(E82/E$97)*100,0)</f>
        <v>#REF!</v>
      </c>
      <c r="G82" s="130" t="e">
        <f>SUM(G83)</f>
        <v>#REF!</v>
      </c>
      <c r="H82" s="130" t="e">
        <f>IF(G$97&gt;0,(G82/G$97)*100,0)</f>
        <v>#REF!</v>
      </c>
      <c r="I82" s="62" t="e">
        <f>E82-G82</f>
        <v>#REF!</v>
      </c>
      <c r="J82" s="63" t="e">
        <f>IF(G82=0,0,((I82/G82)*100))</f>
        <v>#REF!</v>
      </c>
      <c r="K82" s="69" t="s">
        <v>7</v>
      </c>
      <c r="L82" s="69" t="s">
        <v>70</v>
      </c>
      <c r="M82" s="78"/>
      <c r="N82" s="138"/>
      <c r="O82" s="134">
        <v>44100</v>
      </c>
    </row>
    <row r="83" spans="1:15" ht="19.5" customHeight="1">
      <c r="A83" s="64"/>
      <c r="B83" s="429" t="s">
        <v>71</v>
      </c>
      <c r="C83" s="430"/>
      <c r="D83" s="140"/>
      <c r="E83" s="131" t="e">
        <f>SUM(#REF!,#REF!,#REF!)</f>
        <v>#REF!</v>
      </c>
      <c r="F83" s="131" t="e">
        <f>IF(E$97&gt;0,(E83/E$97)*100,0)</f>
        <v>#REF!</v>
      </c>
      <c r="G83" s="131" t="e">
        <f>SUM(#REF!,#REF!,#REF!)</f>
        <v>#REF!</v>
      </c>
      <c r="H83" s="131" t="e">
        <f>IF(G$97&gt;0,(G83/G$97)*100,0)</f>
        <v>#REF!</v>
      </c>
      <c r="I83" s="73" t="e">
        <f>E83-G83</f>
        <v>#REF!</v>
      </c>
      <c r="J83" s="74" t="e">
        <f>IF(G83=0,0,((I83/G83)*100))</f>
        <v>#REF!</v>
      </c>
      <c r="K83" s="64"/>
      <c r="L83" s="82" t="s">
        <v>9</v>
      </c>
      <c r="M83" s="70" t="s">
        <v>71</v>
      </c>
      <c r="N83" s="140"/>
      <c r="O83" s="137">
        <v>44110</v>
      </c>
    </row>
    <row r="84" spans="1:15" ht="19.5" customHeight="1">
      <c r="A84" s="64"/>
      <c r="B84" s="82"/>
      <c r="C84" s="70"/>
      <c r="D84" s="140"/>
      <c r="E84" s="131"/>
      <c r="F84" s="131"/>
      <c r="G84" s="131"/>
      <c r="H84" s="131"/>
      <c r="I84" s="73"/>
      <c r="J84" s="74"/>
      <c r="K84" s="64"/>
      <c r="L84" s="82"/>
      <c r="M84" s="70"/>
      <c r="N84" s="140"/>
      <c r="O84" s="137"/>
    </row>
    <row r="85" spans="1:15" ht="19.5" customHeight="1">
      <c r="A85" s="425" t="s">
        <v>124</v>
      </c>
      <c r="B85" s="427"/>
      <c r="C85" s="427"/>
      <c r="D85" s="136"/>
      <c r="E85" s="130" t="e">
        <f>SUM(E86:E87)</f>
        <v>#REF!</v>
      </c>
      <c r="F85" s="130" t="e">
        <f>IF(E$97&gt;0,(E85/E$97)*100,0)</f>
        <v>#REF!</v>
      </c>
      <c r="G85" s="130" t="e">
        <f>SUM(G86:G87)</f>
        <v>#REF!</v>
      </c>
      <c r="H85" s="130" t="e">
        <f>IF(G$97&gt;0,(G85/G$97)*100,0)</f>
        <v>#REF!</v>
      </c>
      <c r="I85" s="62" t="e">
        <f>E85-G85</f>
        <v>#REF!</v>
      </c>
      <c r="J85" s="63" t="e">
        <f>IF(G85=0,0,((I85/G85)*100))</f>
        <v>#REF!</v>
      </c>
      <c r="K85" s="69" t="s">
        <v>22</v>
      </c>
      <c r="L85" s="69" t="s">
        <v>72</v>
      </c>
      <c r="M85" s="135"/>
      <c r="N85" s="136"/>
      <c r="O85" s="137">
        <v>44200</v>
      </c>
    </row>
    <row r="86" spans="1:15" ht="19.5" customHeight="1">
      <c r="A86" s="64"/>
      <c r="B86" s="429" t="s">
        <v>73</v>
      </c>
      <c r="C86" s="430"/>
      <c r="D86" s="136"/>
      <c r="E86" s="131" t="e">
        <f>SUM(#REF!,#REF!,#REF!)</f>
        <v>#REF!</v>
      </c>
      <c r="F86" s="131" t="e">
        <f>IF(E$97&gt;0,(E86/E$97)*100,0)</f>
        <v>#REF!</v>
      </c>
      <c r="G86" s="131" t="e">
        <f>SUM(#REF!,#REF!,#REF!)</f>
        <v>#REF!</v>
      </c>
      <c r="H86" s="131" t="e">
        <f>IF(G$97&gt;0,(G86/G$97)*100,0)</f>
        <v>#REF!</v>
      </c>
      <c r="I86" s="73" t="e">
        <f>E86-G86</f>
        <v>#REF!</v>
      </c>
      <c r="J86" s="74" t="e">
        <f>IF(G86=0,0,((I86/G86)*100))</f>
        <v>#REF!</v>
      </c>
      <c r="K86" s="64"/>
      <c r="L86" s="82" t="s">
        <v>9</v>
      </c>
      <c r="M86" s="70" t="s">
        <v>73</v>
      </c>
      <c r="N86" s="136"/>
      <c r="O86" s="137">
        <v>44210</v>
      </c>
    </row>
    <row r="87" spans="1:15" ht="19.5" customHeight="1">
      <c r="A87" s="64"/>
      <c r="B87" s="429" t="s">
        <v>74</v>
      </c>
      <c r="C87" s="430"/>
      <c r="D87" s="136"/>
      <c r="E87" s="131" t="e">
        <f>SUM(#REF!,#REF!,#REF!)</f>
        <v>#REF!</v>
      </c>
      <c r="F87" s="131" t="e">
        <f>IF(E$97&gt;0,(E87/E$97)*100,0)</f>
        <v>#REF!</v>
      </c>
      <c r="G87" s="131" t="e">
        <f>SUM(#REF!,#REF!,#REF!)</f>
        <v>#REF!</v>
      </c>
      <c r="H87" s="131" t="e">
        <f>IF(G$97&gt;0,(G87/G$97)*100,0)</f>
        <v>#REF!</v>
      </c>
      <c r="I87" s="73" t="e">
        <f>E87-G87</f>
        <v>#REF!</v>
      </c>
      <c r="J87" s="74" t="e">
        <f>IF(G87=0,0,((I87/G87)*100))</f>
        <v>#REF!</v>
      </c>
      <c r="K87" s="64"/>
      <c r="L87" s="82" t="s">
        <v>11</v>
      </c>
      <c r="M87" s="70" t="s">
        <v>74</v>
      </c>
      <c r="N87" s="136"/>
      <c r="O87" s="137">
        <v>44220</v>
      </c>
    </row>
    <row r="88" spans="1:15" ht="19.5" customHeight="1">
      <c r="A88" s="64"/>
      <c r="B88" s="82"/>
      <c r="C88" s="70"/>
      <c r="D88" s="136"/>
      <c r="E88" s="131"/>
      <c r="F88" s="131"/>
      <c r="G88" s="131"/>
      <c r="H88" s="131"/>
      <c r="I88" s="73"/>
      <c r="J88" s="74"/>
      <c r="K88" s="64"/>
      <c r="L88" s="82"/>
      <c r="M88" s="70"/>
      <c r="N88" s="136"/>
      <c r="O88" s="137"/>
    </row>
    <row r="89" spans="1:15" ht="19.5" customHeight="1">
      <c r="A89" s="425" t="s">
        <v>118</v>
      </c>
      <c r="B89" s="427"/>
      <c r="C89" s="427"/>
      <c r="D89" s="136"/>
      <c r="E89" s="130" t="e">
        <f>E90+E91</f>
        <v>#REF!</v>
      </c>
      <c r="F89" s="130" t="e">
        <f>IF(E$97&gt;0,(E89/E$97)*100,0)</f>
        <v>#REF!</v>
      </c>
      <c r="G89" s="130" t="e">
        <f>G90+G91</f>
        <v>#REF!</v>
      </c>
      <c r="H89" s="130" t="e">
        <f>IF(G$97&gt;0,(G89/G$97)*100,0)</f>
        <v>#REF!</v>
      </c>
      <c r="I89" s="62" t="e">
        <f>E89-G89</f>
        <v>#REF!</v>
      </c>
      <c r="J89" s="63" t="e">
        <f>IF(G89=0,0,((I89/G89)*100))</f>
        <v>#REF!</v>
      </c>
      <c r="K89" s="69" t="s">
        <v>27</v>
      </c>
      <c r="L89" s="69" t="s">
        <v>95</v>
      </c>
      <c r="M89" s="135"/>
      <c r="N89" s="136"/>
      <c r="O89" s="137">
        <v>44300</v>
      </c>
    </row>
    <row r="90" spans="1:15" ht="19.5" customHeight="1">
      <c r="A90" s="69"/>
      <c r="B90" s="429" t="s">
        <v>75</v>
      </c>
      <c r="C90" s="430"/>
      <c r="D90" s="136"/>
      <c r="E90" s="131" t="e">
        <f>IF(SUM(#REF!,#REF!,#REF!)-SUM(#REF!,#REF!,#REF!)&gt;0,SUM(#REF!,#REF!,#REF!)-SUM(#REF!,#REF!,#REF!),0)</f>
        <v>#REF!</v>
      </c>
      <c r="F90" s="131" t="e">
        <f>IF(E$97&gt;0,(E90/E$97)*100,0)</f>
        <v>#REF!</v>
      </c>
      <c r="G90" s="131" t="e">
        <f>IF(SUM(#REF!,#REF!,#REF!)-SUM(#REF!,#REF!,#REF!)&gt;0,SUM(#REF!,#REF!,#REF!)-SUM(#REF!,#REF!,#REF!),0)</f>
        <v>#REF!</v>
      </c>
      <c r="H90" s="131" t="e">
        <f>IF(G$97&gt;0,(G90/G$97)*100,0)</f>
        <v>#REF!</v>
      </c>
      <c r="I90" s="73" t="e">
        <f>E90-G90</f>
        <v>#REF!</v>
      </c>
      <c r="J90" s="74" t="e">
        <f>IF(G90=0,0,((I90/G90)*100))</f>
        <v>#REF!</v>
      </c>
      <c r="K90" s="69"/>
      <c r="L90" s="82" t="s">
        <v>9</v>
      </c>
      <c r="M90" s="70" t="s">
        <v>75</v>
      </c>
      <c r="N90" s="136"/>
      <c r="O90" s="137">
        <v>44310</v>
      </c>
    </row>
    <row r="91" spans="1:15" ht="19.5" customHeight="1">
      <c r="A91" s="69"/>
      <c r="B91" s="429" t="s">
        <v>76</v>
      </c>
      <c r="C91" s="430"/>
      <c r="D91" s="136"/>
      <c r="E91" s="141" t="e">
        <f>IF(SUM(#REF!,#REF!,#REF!)-SUM(#REF!,#REF!,#REF!)&lt;0,SUM(#REF!,#REF!,#REF!)-SUM(#REF!,#REF!,#REF!),0)</f>
        <v>#REF!</v>
      </c>
      <c r="F91" s="131" t="e">
        <f>IF(E$97&gt;0,(E91/E$97)*100,0)</f>
        <v>#REF!</v>
      </c>
      <c r="G91" s="141" t="e">
        <f>IF(SUM(#REF!,#REF!,#REF!)-SUM(#REF!,#REF!,#REF!)&lt;0,SUM(#REF!,#REF!,#REF!)-SUM(#REF!,#REF!,#REF!),0)</f>
        <v>#REF!</v>
      </c>
      <c r="H91" s="131" t="e">
        <f>IF(G$97&gt;0,(G91/G$97)*100,0)</f>
        <v>#REF!</v>
      </c>
      <c r="I91" s="73" t="e">
        <f>E91-G91</f>
        <v>#REF!</v>
      </c>
      <c r="J91" s="74" t="e">
        <f>IF(G91=0,0,((I91/G91)*100))</f>
        <v>#REF!</v>
      </c>
      <c r="K91" s="69"/>
      <c r="L91" s="82" t="s">
        <v>11</v>
      </c>
      <c r="M91" s="70" t="s">
        <v>76</v>
      </c>
      <c r="N91" s="136"/>
      <c r="O91" s="137">
        <v>44320</v>
      </c>
    </row>
    <row r="92" spans="1:15" ht="19.5" customHeight="1">
      <c r="A92" s="69"/>
      <c r="B92" s="69"/>
      <c r="C92" s="135"/>
      <c r="D92" s="136"/>
      <c r="E92" s="131"/>
      <c r="F92" s="131"/>
      <c r="G92" s="131"/>
      <c r="H92" s="131"/>
      <c r="I92" s="73"/>
      <c r="J92" s="74"/>
      <c r="K92" s="69"/>
      <c r="L92" s="69"/>
      <c r="M92" s="135"/>
      <c r="N92" s="136"/>
      <c r="O92" s="137"/>
    </row>
    <row r="93" spans="1:15" ht="19.5" customHeight="1">
      <c r="A93" s="425" t="s">
        <v>126</v>
      </c>
      <c r="B93" s="427"/>
      <c r="C93" s="427"/>
      <c r="D93" s="136"/>
      <c r="E93" s="130" t="e">
        <f>SUM(E95:E96)</f>
        <v>#REF!</v>
      </c>
      <c r="F93" s="130" t="e">
        <f>IF(E$97&gt;0,(E93/E$97)*100,0)</f>
        <v>#REF!</v>
      </c>
      <c r="G93" s="130" t="e">
        <f>SUM(G95:G96)</f>
        <v>#REF!</v>
      </c>
      <c r="H93" s="130" t="e">
        <f>IF(G$97&gt;0,(G93/G$97)*100,0)</f>
        <v>#REF!</v>
      </c>
      <c r="I93" s="62" t="e">
        <f>E93-G93</f>
        <v>#REF!</v>
      </c>
      <c r="J93" s="63" t="e">
        <f>IF(G93=0,0,((I93/G93)*100))</f>
        <v>#REF!</v>
      </c>
      <c r="K93" s="69"/>
      <c r="L93" s="69"/>
      <c r="M93" s="135"/>
      <c r="N93" s="136"/>
      <c r="O93" s="137"/>
    </row>
    <row r="94" spans="1:15" ht="19.5" customHeight="1">
      <c r="A94" s="69"/>
      <c r="B94" s="142"/>
      <c r="C94" s="135"/>
      <c r="D94" s="136"/>
      <c r="E94" s="131"/>
      <c r="F94" s="131"/>
      <c r="G94" s="131"/>
      <c r="H94" s="131"/>
      <c r="I94" s="73"/>
      <c r="J94" s="74"/>
      <c r="K94" s="69"/>
      <c r="L94" s="69"/>
      <c r="M94" s="135"/>
      <c r="N94" s="136"/>
      <c r="O94" s="137"/>
    </row>
    <row r="95" spans="1:15" ht="19.5" customHeight="1">
      <c r="A95" s="69"/>
      <c r="B95" s="431" t="s">
        <v>89</v>
      </c>
      <c r="C95" s="430"/>
      <c r="D95" s="136"/>
      <c r="E95" s="131" t="e">
        <f>SUM(#REF!,#REF!,#REF!)</f>
        <v>#REF!</v>
      </c>
      <c r="F95" s="131" t="e">
        <f aca="true" t="shared" si="8" ref="F95:H96">IF(E$97&gt;0,(E95/E$97)*100,0)</f>
        <v>#REF!</v>
      </c>
      <c r="G95" s="131" t="e">
        <f>SUM(#REF!,#REF!,#REF!)</f>
        <v>#REF!</v>
      </c>
      <c r="H95" s="131" t="e">
        <f t="shared" si="8"/>
        <v>#REF!</v>
      </c>
      <c r="I95" s="73" t="e">
        <f>E95-G95</f>
        <v>#REF!</v>
      </c>
      <c r="J95" s="74" t="e">
        <f>IF(G95=0,0,((I95/G95)*100))</f>
        <v>#REF!</v>
      </c>
      <c r="K95" s="69"/>
      <c r="L95" s="69"/>
      <c r="M95" s="135"/>
      <c r="N95" s="136"/>
      <c r="O95" s="137"/>
    </row>
    <row r="96" spans="1:15" ht="20.25" customHeight="1">
      <c r="A96" s="69"/>
      <c r="B96" s="431" t="s">
        <v>96</v>
      </c>
      <c r="C96" s="430"/>
      <c r="D96" s="136"/>
      <c r="E96" s="131" t="e">
        <f>SUM(#REF!,#REF!,#REF!)</f>
        <v>#REF!</v>
      </c>
      <c r="F96" s="131" t="e">
        <f t="shared" si="8"/>
        <v>#REF!</v>
      </c>
      <c r="G96" s="131" t="e">
        <f>SUM(#REF!,#REF!,#REF!)</f>
        <v>#REF!</v>
      </c>
      <c r="H96" s="131" t="e">
        <f t="shared" si="8"/>
        <v>#REF!</v>
      </c>
      <c r="I96" s="73" t="e">
        <f>E96-G96</f>
        <v>#REF!</v>
      </c>
      <c r="J96" s="74" t="e">
        <f>IF(G96=0,0,((I96/G96)*100))</f>
        <v>#REF!</v>
      </c>
      <c r="K96" s="143"/>
      <c r="L96" s="142"/>
      <c r="M96" s="135"/>
      <c r="N96" s="136"/>
      <c r="O96" s="137"/>
    </row>
    <row r="97" spans="1:15" s="106" customFormat="1" ht="25.5" customHeight="1">
      <c r="A97" s="419" t="s">
        <v>127</v>
      </c>
      <c r="B97" s="420"/>
      <c r="C97" s="420"/>
      <c r="D97" s="97"/>
      <c r="E97" s="144" t="e">
        <f>E67+E80</f>
        <v>#REF!</v>
      </c>
      <c r="F97" s="144" t="e">
        <f>IF(E$97&gt;0,(E97/E$97)*100,0)</f>
        <v>#REF!</v>
      </c>
      <c r="G97" s="144" t="e">
        <f>G67+G80</f>
        <v>#REF!</v>
      </c>
      <c r="H97" s="144" t="e">
        <f>IF(G$97&gt;0,(G97/G$97)*100,0)</f>
        <v>#REF!</v>
      </c>
      <c r="I97" s="99" t="e">
        <f>E97-G97</f>
        <v>#REF!</v>
      </c>
      <c r="J97" s="100" t="e">
        <f>IF(G97=0,0,((I97/G97)*100))</f>
        <v>#REF!</v>
      </c>
      <c r="K97" s="101"/>
      <c r="L97" s="102" t="s">
        <v>56</v>
      </c>
      <c r="M97" s="103"/>
      <c r="N97" s="104"/>
      <c r="O97" s="105">
        <v>45000</v>
      </c>
    </row>
  </sheetData>
  <mergeCells count="54">
    <mergeCell ref="B78:C78"/>
    <mergeCell ref="B95:C95"/>
    <mergeCell ref="B96:C96"/>
    <mergeCell ref="B91:C91"/>
    <mergeCell ref="B83:C83"/>
    <mergeCell ref="B86:C86"/>
    <mergeCell ref="B87:C87"/>
    <mergeCell ref="B90:C90"/>
    <mergeCell ref="A93:C93"/>
    <mergeCell ref="A89:C89"/>
    <mergeCell ref="B11:C11"/>
    <mergeCell ref="B12:C12"/>
    <mergeCell ref="B13:C13"/>
    <mergeCell ref="B70:C70"/>
    <mergeCell ref="B14:C14"/>
    <mergeCell ref="B15:C15"/>
    <mergeCell ref="B16:C16"/>
    <mergeCell ref="B20:C20"/>
    <mergeCell ref="B21:C21"/>
    <mergeCell ref="B22:C22"/>
    <mergeCell ref="B23:C23"/>
    <mergeCell ref="B24:C24"/>
    <mergeCell ref="B27:C27"/>
    <mergeCell ref="B28:C28"/>
    <mergeCell ref="B49:C49"/>
    <mergeCell ref="B50:C50"/>
    <mergeCell ref="B29:C29"/>
    <mergeCell ref="B30:C30"/>
    <mergeCell ref="B35:C35"/>
    <mergeCell ref="B38:C38"/>
    <mergeCell ref="B31:C31"/>
    <mergeCell ref="B32:C32"/>
    <mergeCell ref="B33:C33"/>
    <mergeCell ref="B34:C34"/>
    <mergeCell ref="B39:C39"/>
    <mergeCell ref="B40:C40"/>
    <mergeCell ref="B43:C43"/>
    <mergeCell ref="B46:C46"/>
    <mergeCell ref="A67:C67"/>
    <mergeCell ref="A69:C69"/>
    <mergeCell ref="B72:C72"/>
    <mergeCell ref="B51:C51"/>
    <mergeCell ref="B52:C52"/>
    <mergeCell ref="B71:C71"/>
    <mergeCell ref="A97:C97"/>
    <mergeCell ref="A6:C6"/>
    <mergeCell ref="A8:C8"/>
    <mergeCell ref="A10:C10"/>
    <mergeCell ref="A54:C54"/>
    <mergeCell ref="A85:C85"/>
    <mergeCell ref="A82:C82"/>
    <mergeCell ref="A80:C80"/>
    <mergeCell ref="A77:C77"/>
    <mergeCell ref="B75:C75"/>
  </mergeCells>
  <printOptions horizontalCentered="1"/>
  <pageMargins left="0.5905511811023623" right="0.5905511811023623"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O101"/>
  <sheetViews>
    <sheetView tabSelected="1" workbookViewId="0" topLeftCell="A1">
      <selection activeCell="A2" sqref="A2:J2"/>
    </sheetView>
  </sheetViews>
  <sheetFormatPr defaultColWidth="9.00390625" defaultRowHeight="15.75"/>
  <cols>
    <col min="1" max="1" width="3.25390625" style="361" customWidth="1"/>
    <col min="2" max="2" width="2.375" style="362" customWidth="1"/>
    <col min="3" max="3" width="14.625" style="363" customWidth="1"/>
    <col min="4" max="4" width="0.37109375" style="363" customWidth="1"/>
    <col min="5" max="5" width="20.375" style="364" customWidth="1"/>
    <col min="6" max="6" width="7.25390625" style="364" customWidth="1"/>
    <col min="7" max="7" width="17.625" style="365" customWidth="1"/>
    <col min="8" max="8" width="6.875" style="364" customWidth="1"/>
    <col min="9" max="9" width="16.875" style="366" customWidth="1"/>
    <col min="10" max="10" width="7.125" style="367" customWidth="1"/>
    <col min="11" max="11" width="4.125" style="368" hidden="1" customWidth="1"/>
    <col min="12" max="12" width="2.375" style="369" hidden="1" customWidth="1"/>
    <col min="13" max="13" width="17.625" style="370" hidden="1" customWidth="1"/>
    <col min="14" max="14" width="1.37890625" style="370" hidden="1" customWidth="1"/>
    <col min="15" max="15" width="9.00390625" style="371" hidden="1" customWidth="1"/>
    <col min="16" max="16384" width="9.00390625" style="372" customWidth="1"/>
  </cols>
  <sheetData>
    <row r="1" spans="1:15" s="185" customFormat="1" ht="18" customHeight="1">
      <c r="A1" s="184"/>
      <c r="D1" s="186"/>
      <c r="E1" s="187"/>
      <c r="F1" s="187"/>
      <c r="G1" s="187"/>
      <c r="H1" s="187"/>
      <c r="I1" s="188"/>
      <c r="J1" s="189"/>
      <c r="K1" s="190">
        <v>0</v>
      </c>
      <c r="L1" s="191"/>
      <c r="M1" s="191"/>
      <c r="N1" s="192"/>
      <c r="O1" s="193"/>
    </row>
    <row r="2" spans="1:15" s="196" customFormat="1" ht="36" customHeight="1">
      <c r="A2" s="432" t="s">
        <v>204</v>
      </c>
      <c r="B2" s="432"/>
      <c r="C2" s="432"/>
      <c r="D2" s="432"/>
      <c r="E2" s="432"/>
      <c r="F2" s="432"/>
      <c r="G2" s="432"/>
      <c r="H2" s="432"/>
      <c r="I2" s="432"/>
      <c r="J2" s="432"/>
      <c r="K2" s="194"/>
      <c r="L2" s="194"/>
      <c r="M2" s="194"/>
      <c r="N2" s="194"/>
      <c r="O2" s="195"/>
    </row>
    <row r="3" spans="3:15" s="197" customFormat="1" ht="18" customHeight="1">
      <c r="C3" s="198"/>
      <c r="D3" s="199"/>
      <c r="E3" s="200"/>
      <c r="F3" s="200"/>
      <c r="G3" s="200"/>
      <c r="H3" s="200"/>
      <c r="I3" s="201"/>
      <c r="J3" s="202"/>
      <c r="K3" s="203"/>
      <c r="L3" s="203"/>
      <c r="M3" s="203"/>
      <c r="N3" s="203"/>
      <c r="O3" s="204"/>
    </row>
    <row r="4" spans="1:15" s="206" customFormat="1" ht="21.75" customHeight="1" thickBot="1">
      <c r="A4" s="205"/>
      <c r="B4" s="205"/>
      <c r="D4" s="207"/>
      <c r="E4" s="208"/>
      <c r="F4" s="208"/>
      <c r="G4" s="208"/>
      <c r="H4" s="208"/>
      <c r="I4" s="209"/>
      <c r="J4" s="210" t="s">
        <v>222</v>
      </c>
      <c r="K4" s="211"/>
      <c r="L4" s="211"/>
      <c r="M4" s="211"/>
      <c r="N4" s="211"/>
      <c r="O4" s="212"/>
    </row>
    <row r="5" spans="1:15" s="222" customFormat="1" ht="24" customHeight="1">
      <c r="A5" s="433" t="s">
        <v>223</v>
      </c>
      <c r="B5" s="433"/>
      <c r="C5" s="433"/>
      <c r="D5" s="213" t="s">
        <v>223</v>
      </c>
      <c r="E5" s="214" t="s">
        <v>142</v>
      </c>
      <c r="F5" s="215"/>
      <c r="G5" s="214" t="s">
        <v>143</v>
      </c>
      <c r="H5" s="215"/>
      <c r="I5" s="216" t="s">
        <v>0</v>
      </c>
      <c r="J5" s="217"/>
      <c r="K5" s="218"/>
      <c r="L5" s="219"/>
      <c r="M5" s="219"/>
      <c r="N5" s="220"/>
      <c r="O5" s="221"/>
    </row>
    <row r="6" spans="1:15" s="222" customFormat="1" ht="24" customHeight="1">
      <c r="A6" s="434"/>
      <c r="B6" s="434"/>
      <c r="C6" s="434"/>
      <c r="D6" s="223"/>
      <c r="E6" s="224" t="s">
        <v>2</v>
      </c>
      <c r="F6" s="225" t="s">
        <v>3</v>
      </c>
      <c r="G6" s="224" t="s">
        <v>2</v>
      </c>
      <c r="H6" s="225" t="s">
        <v>3</v>
      </c>
      <c r="I6" s="224" t="s">
        <v>2</v>
      </c>
      <c r="J6" s="226" t="s">
        <v>3</v>
      </c>
      <c r="K6" s="227"/>
      <c r="L6" s="228" t="s">
        <v>4</v>
      </c>
      <c r="M6" s="228"/>
      <c r="N6" s="229"/>
      <c r="O6" s="230" t="s">
        <v>5</v>
      </c>
    </row>
    <row r="7" spans="1:15" s="241" customFormat="1" ht="6.75" customHeight="1">
      <c r="A7" s="231"/>
      <c r="B7" s="232"/>
      <c r="C7" s="232"/>
      <c r="D7" s="233"/>
      <c r="E7" s="234"/>
      <c r="F7" s="235"/>
      <c r="G7" s="234"/>
      <c r="H7" s="235"/>
      <c r="I7" s="234"/>
      <c r="J7" s="236"/>
      <c r="K7" s="237"/>
      <c r="L7" s="238"/>
      <c r="M7" s="238"/>
      <c r="N7" s="239"/>
      <c r="O7" s="240"/>
    </row>
    <row r="8" spans="1:15" s="251" customFormat="1" ht="15" customHeight="1">
      <c r="A8" s="435" t="s">
        <v>144</v>
      </c>
      <c r="B8" s="436"/>
      <c r="C8" s="436"/>
      <c r="D8" s="242"/>
      <c r="E8" s="243">
        <v>2668996874229.45</v>
      </c>
      <c r="F8" s="243">
        <v>100</v>
      </c>
      <c r="G8" s="243">
        <v>2611711206009.67</v>
      </c>
      <c r="H8" s="243">
        <v>100</v>
      </c>
      <c r="I8" s="244">
        <v>57285668219.78</v>
      </c>
      <c r="J8" s="245">
        <v>2.19</v>
      </c>
      <c r="K8" s="246"/>
      <c r="L8" s="247" t="s">
        <v>6</v>
      </c>
      <c r="M8" s="248"/>
      <c r="N8" s="249"/>
      <c r="O8" s="250">
        <v>41000</v>
      </c>
    </row>
    <row r="9" spans="1:15" s="251" customFormat="1" ht="8.25" customHeight="1">
      <c r="A9" s="252"/>
      <c r="B9" s="253"/>
      <c r="C9" s="254"/>
      <c r="D9" s="255"/>
      <c r="E9" s="243"/>
      <c r="F9" s="243"/>
      <c r="G9" s="243"/>
      <c r="H9" s="243"/>
      <c r="I9" s="244"/>
      <c r="J9" s="245"/>
      <c r="K9" s="246"/>
      <c r="L9" s="256"/>
      <c r="M9" s="257"/>
      <c r="N9" s="258"/>
      <c r="O9" s="250"/>
    </row>
    <row r="10" spans="1:15" s="259" customFormat="1" ht="13.5" customHeight="1">
      <c r="A10" s="253" t="s">
        <v>145</v>
      </c>
      <c r="C10" s="254"/>
      <c r="D10" s="260"/>
      <c r="E10" s="243">
        <v>374053607611.53</v>
      </c>
      <c r="F10" s="243">
        <v>14.01</v>
      </c>
      <c r="G10" s="243">
        <v>399549199873.41</v>
      </c>
      <c r="H10" s="243">
        <v>15.3</v>
      </c>
      <c r="I10" s="244">
        <v>-25495592261.88</v>
      </c>
      <c r="J10" s="245">
        <v>6.38</v>
      </c>
      <c r="K10" s="256" t="s">
        <v>7</v>
      </c>
      <c r="L10" s="256" t="s">
        <v>8</v>
      </c>
      <c r="M10" s="257"/>
      <c r="N10" s="261"/>
      <c r="O10" s="262">
        <v>41100</v>
      </c>
    </row>
    <row r="11" spans="1:15" s="273" customFormat="1" ht="15" customHeight="1">
      <c r="A11" s="231"/>
      <c r="B11" s="412" t="s">
        <v>10</v>
      </c>
      <c r="C11" s="412"/>
      <c r="D11" s="264"/>
      <c r="E11" s="265">
        <v>251114763646.26</v>
      </c>
      <c r="F11" s="266">
        <v>9.41</v>
      </c>
      <c r="G11" s="265">
        <v>241742926867.03</v>
      </c>
      <c r="H11" s="266">
        <v>9.26</v>
      </c>
      <c r="I11" s="267">
        <v>9371836779.23</v>
      </c>
      <c r="J11" s="268">
        <v>3.88</v>
      </c>
      <c r="K11" s="237"/>
      <c r="L11" s="269" t="s">
        <v>9</v>
      </c>
      <c r="M11" s="270" t="s">
        <v>10</v>
      </c>
      <c r="N11" s="271"/>
      <c r="O11" s="272">
        <v>41110</v>
      </c>
    </row>
    <row r="12" spans="1:15" s="273" customFormat="1" ht="15" customHeight="1">
      <c r="A12" s="231"/>
      <c r="B12" s="412" t="s">
        <v>206</v>
      </c>
      <c r="C12" s="412"/>
      <c r="D12" s="264"/>
      <c r="E12" s="265">
        <v>2052902302</v>
      </c>
      <c r="F12" s="266">
        <v>0.08</v>
      </c>
      <c r="G12" s="265">
        <v>1731944851</v>
      </c>
      <c r="H12" s="266">
        <v>0.07</v>
      </c>
      <c r="I12" s="267">
        <v>320957451</v>
      </c>
      <c r="J12" s="268">
        <v>18.53</v>
      </c>
      <c r="K12" s="237"/>
      <c r="L12" s="269" t="s">
        <v>11</v>
      </c>
      <c r="M12" s="270" t="s">
        <v>12</v>
      </c>
      <c r="N12" s="271"/>
      <c r="O12" s="272">
        <v>41120</v>
      </c>
    </row>
    <row r="13" spans="1:15" s="273" customFormat="1" ht="15" customHeight="1">
      <c r="A13" s="231"/>
      <c r="B13" s="412" t="s">
        <v>14</v>
      </c>
      <c r="C13" s="412"/>
      <c r="D13" s="264"/>
      <c r="E13" s="265">
        <v>38130490767.56</v>
      </c>
      <c r="F13" s="266">
        <v>1.43</v>
      </c>
      <c r="G13" s="265">
        <v>61006358064.9</v>
      </c>
      <c r="H13" s="266">
        <v>2.34</v>
      </c>
      <c r="I13" s="267">
        <v>-22875867297.34</v>
      </c>
      <c r="J13" s="268">
        <v>37.5</v>
      </c>
      <c r="K13" s="237"/>
      <c r="L13" s="269" t="s">
        <v>13</v>
      </c>
      <c r="M13" s="270" t="s">
        <v>15</v>
      </c>
      <c r="N13" s="271"/>
      <c r="O13" s="272">
        <v>41130</v>
      </c>
    </row>
    <row r="14" spans="1:15" s="273" customFormat="1" ht="15" customHeight="1">
      <c r="A14" s="231"/>
      <c r="B14" s="412" t="s">
        <v>17</v>
      </c>
      <c r="C14" s="412"/>
      <c r="D14" s="264"/>
      <c r="E14" s="265">
        <v>57263979168.03</v>
      </c>
      <c r="F14" s="266">
        <v>2.15</v>
      </c>
      <c r="G14" s="265">
        <v>73352777343.3</v>
      </c>
      <c r="H14" s="266">
        <v>2.81</v>
      </c>
      <c r="I14" s="267">
        <v>-16088798175.27</v>
      </c>
      <c r="J14" s="268">
        <v>21.93</v>
      </c>
      <c r="K14" s="237"/>
      <c r="L14" s="269" t="s">
        <v>16</v>
      </c>
      <c r="M14" s="270" t="s">
        <v>17</v>
      </c>
      <c r="N14" s="271"/>
      <c r="O14" s="272">
        <v>41140</v>
      </c>
    </row>
    <row r="15" spans="1:15" s="273" customFormat="1" ht="15" customHeight="1">
      <c r="A15" s="231"/>
      <c r="B15" s="412" t="s">
        <v>19</v>
      </c>
      <c r="C15" s="412"/>
      <c r="D15" s="264"/>
      <c r="E15" s="265">
        <v>10116695920.68</v>
      </c>
      <c r="F15" s="266">
        <v>0.38</v>
      </c>
      <c r="G15" s="265">
        <v>7567743506.48</v>
      </c>
      <c r="H15" s="266">
        <v>0.29</v>
      </c>
      <c r="I15" s="267">
        <v>2548952414.2</v>
      </c>
      <c r="J15" s="268">
        <v>33.68</v>
      </c>
      <c r="K15" s="237"/>
      <c r="L15" s="269" t="s">
        <v>18</v>
      </c>
      <c r="M15" s="270" t="s">
        <v>19</v>
      </c>
      <c r="N15" s="271"/>
      <c r="O15" s="272">
        <v>41150</v>
      </c>
    </row>
    <row r="16" spans="1:15" s="273" customFormat="1" ht="15" customHeight="1">
      <c r="A16" s="231"/>
      <c r="B16" s="412" t="s">
        <v>146</v>
      </c>
      <c r="C16" s="412"/>
      <c r="D16" s="264"/>
      <c r="E16" s="265">
        <v>15374775807</v>
      </c>
      <c r="F16" s="266">
        <v>0.58</v>
      </c>
      <c r="G16" s="265">
        <v>14147449240.7</v>
      </c>
      <c r="H16" s="266">
        <v>0.54</v>
      </c>
      <c r="I16" s="267">
        <v>1227326566.3</v>
      </c>
      <c r="J16" s="268">
        <v>8.68</v>
      </c>
      <c r="K16" s="237"/>
      <c r="L16" s="269" t="s">
        <v>20</v>
      </c>
      <c r="M16" s="270" t="s">
        <v>21</v>
      </c>
      <c r="N16" s="271"/>
      <c r="O16" s="272">
        <v>41160</v>
      </c>
    </row>
    <row r="17" spans="1:15" s="273" customFormat="1" ht="8.25" customHeight="1">
      <c r="A17" s="231"/>
      <c r="B17" s="274"/>
      <c r="C17" s="275"/>
      <c r="D17" s="264"/>
      <c r="E17" s="266"/>
      <c r="F17" s="266"/>
      <c r="G17" s="266"/>
      <c r="H17" s="266"/>
      <c r="I17" s="267"/>
      <c r="J17" s="268"/>
      <c r="K17" s="237"/>
      <c r="L17" s="276"/>
      <c r="M17" s="270"/>
      <c r="N17" s="271"/>
      <c r="O17" s="272"/>
    </row>
    <row r="18" spans="1:15" s="259" customFormat="1" ht="13.5" customHeight="1">
      <c r="A18" s="253" t="s">
        <v>207</v>
      </c>
      <c r="C18" s="254"/>
      <c r="D18" s="260"/>
      <c r="E18" s="243">
        <v>587669710010.63</v>
      </c>
      <c r="F18" s="243">
        <v>22.02</v>
      </c>
      <c r="G18" s="243">
        <v>594019333255.04</v>
      </c>
      <c r="H18" s="243">
        <v>22.74</v>
      </c>
      <c r="I18" s="244">
        <v>-6349623244.41</v>
      </c>
      <c r="J18" s="245">
        <v>1.07</v>
      </c>
      <c r="K18" s="256" t="s">
        <v>22</v>
      </c>
      <c r="L18" s="256" t="s">
        <v>220</v>
      </c>
      <c r="M18" s="257"/>
      <c r="N18" s="261"/>
      <c r="O18" s="262">
        <v>41200</v>
      </c>
    </row>
    <row r="19" spans="1:15" s="259" customFormat="1" ht="13.5" customHeight="1">
      <c r="A19" s="253" t="s">
        <v>147</v>
      </c>
      <c r="C19" s="254"/>
      <c r="D19" s="260"/>
      <c r="E19" s="243"/>
      <c r="F19" s="243"/>
      <c r="G19" s="243"/>
      <c r="H19" s="243"/>
      <c r="I19" s="244"/>
      <c r="J19" s="245"/>
      <c r="K19" s="256"/>
      <c r="L19" s="256" t="s">
        <v>23</v>
      </c>
      <c r="M19" s="257"/>
      <c r="N19" s="261"/>
      <c r="O19" s="262"/>
    </row>
    <row r="20" spans="1:15" s="273" customFormat="1" ht="15" customHeight="1">
      <c r="A20" s="231"/>
      <c r="B20" s="412" t="s">
        <v>24</v>
      </c>
      <c r="C20" s="413"/>
      <c r="D20" s="264"/>
      <c r="E20" s="265">
        <v>271361445453</v>
      </c>
      <c r="F20" s="266">
        <v>10.17</v>
      </c>
      <c r="G20" s="265">
        <v>277349132986.72</v>
      </c>
      <c r="H20" s="266">
        <v>10.62</v>
      </c>
      <c r="I20" s="267">
        <v>-5987687533.72</v>
      </c>
      <c r="J20" s="268">
        <v>2.16</v>
      </c>
      <c r="K20" s="237"/>
      <c r="L20" s="269" t="s">
        <v>9</v>
      </c>
      <c r="M20" s="270" t="s">
        <v>24</v>
      </c>
      <c r="N20" s="271"/>
      <c r="O20" s="272">
        <v>41210</v>
      </c>
    </row>
    <row r="21" spans="1:15" s="273" customFormat="1" ht="15" customHeight="1">
      <c r="A21" s="231"/>
      <c r="B21" s="412" t="s">
        <v>25</v>
      </c>
      <c r="C21" s="413"/>
      <c r="D21" s="264"/>
      <c r="E21" s="265">
        <v>6967091</v>
      </c>
      <c r="F21" s="266">
        <v>0</v>
      </c>
      <c r="G21" s="265">
        <v>2161634</v>
      </c>
      <c r="H21" s="266">
        <v>0</v>
      </c>
      <c r="I21" s="267">
        <v>4805457</v>
      </c>
      <c r="J21" s="268">
        <v>222.31</v>
      </c>
      <c r="K21" s="237"/>
      <c r="L21" s="269" t="s">
        <v>11</v>
      </c>
      <c r="M21" s="270" t="s">
        <v>25</v>
      </c>
      <c r="N21" s="271"/>
      <c r="O21" s="272">
        <v>41220</v>
      </c>
    </row>
    <row r="22" spans="1:15" s="273" customFormat="1" ht="15" customHeight="1">
      <c r="A22" s="231"/>
      <c r="B22" s="412" t="s">
        <v>148</v>
      </c>
      <c r="C22" s="413"/>
      <c r="D22" s="264"/>
      <c r="E22" s="265">
        <v>168841926912.75</v>
      </c>
      <c r="F22" s="266">
        <v>6.33</v>
      </c>
      <c r="G22" s="265">
        <v>184121208923.75</v>
      </c>
      <c r="H22" s="266">
        <v>7.05</v>
      </c>
      <c r="I22" s="267">
        <v>-15279282011</v>
      </c>
      <c r="J22" s="268">
        <v>8.3</v>
      </c>
      <c r="K22" s="237"/>
      <c r="L22" s="269" t="s">
        <v>13</v>
      </c>
      <c r="M22" s="270" t="s">
        <v>148</v>
      </c>
      <c r="N22" s="271"/>
      <c r="O22" s="272">
        <v>41230</v>
      </c>
    </row>
    <row r="23" spans="1:15" s="273" customFormat="1" ht="15" customHeight="1">
      <c r="A23" s="231"/>
      <c r="B23" s="412" t="s">
        <v>149</v>
      </c>
      <c r="C23" s="413"/>
      <c r="D23" s="264"/>
      <c r="E23" s="265">
        <v>136752497191.88</v>
      </c>
      <c r="F23" s="266">
        <v>5.12</v>
      </c>
      <c r="G23" s="265">
        <v>122444318600.88</v>
      </c>
      <c r="H23" s="266">
        <v>4.69</v>
      </c>
      <c r="I23" s="267">
        <v>14308178591</v>
      </c>
      <c r="J23" s="268">
        <v>11.69</v>
      </c>
      <c r="K23" s="237"/>
      <c r="L23" s="269" t="s">
        <v>16</v>
      </c>
      <c r="M23" s="270" t="s">
        <v>149</v>
      </c>
      <c r="N23" s="271"/>
      <c r="O23" s="272">
        <v>41230</v>
      </c>
    </row>
    <row r="24" spans="1:15" s="273" customFormat="1" ht="15" customHeight="1">
      <c r="A24" s="231"/>
      <c r="B24" s="412" t="s">
        <v>26</v>
      </c>
      <c r="C24" s="413"/>
      <c r="D24" s="264"/>
      <c r="E24" s="265">
        <v>10706873362</v>
      </c>
      <c r="F24" s="266">
        <v>0.4</v>
      </c>
      <c r="G24" s="265">
        <v>10102511109.69</v>
      </c>
      <c r="H24" s="266">
        <v>0.39</v>
      </c>
      <c r="I24" s="267">
        <v>604362252.31</v>
      </c>
      <c r="J24" s="268">
        <v>5.98</v>
      </c>
      <c r="K24" s="237"/>
      <c r="L24" s="269" t="s">
        <v>18</v>
      </c>
      <c r="M24" s="270" t="s">
        <v>26</v>
      </c>
      <c r="N24" s="271"/>
      <c r="O24" s="240">
        <v>41240</v>
      </c>
    </row>
    <row r="25" spans="1:15" s="273" customFormat="1" ht="8.25" customHeight="1">
      <c r="A25" s="231"/>
      <c r="B25" s="274"/>
      <c r="C25" s="275"/>
      <c r="D25" s="264"/>
      <c r="E25" s="266"/>
      <c r="F25" s="266"/>
      <c r="G25" s="266"/>
      <c r="H25" s="266"/>
      <c r="I25" s="267"/>
      <c r="J25" s="268"/>
      <c r="K25" s="237"/>
      <c r="L25" s="276"/>
      <c r="M25" s="270"/>
      <c r="N25" s="271"/>
      <c r="O25" s="240"/>
    </row>
    <row r="26" spans="1:15" s="259" customFormat="1" ht="13.5" customHeight="1">
      <c r="A26" s="253" t="s">
        <v>150</v>
      </c>
      <c r="C26" s="254"/>
      <c r="D26" s="260"/>
      <c r="E26" s="243">
        <v>1328741464185.5</v>
      </c>
      <c r="F26" s="243">
        <v>49.78</v>
      </c>
      <c r="G26" s="243">
        <v>1289249142526.56</v>
      </c>
      <c r="H26" s="243">
        <v>49.36</v>
      </c>
      <c r="I26" s="244">
        <v>39492321658.94</v>
      </c>
      <c r="J26" s="245">
        <v>3.06</v>
      </c>
      <c r="K26" s="256" t="s">
        <v>27</v>
      </c>
      <c r="L26" s="256" t="s">
        <v>28</v>
      </c>
      <c r="M26" s="257"/>
      <c r="N26" s="261"/>
      <c r="O26" s="250">
        <v>41300</v>
      </c>
    </row>
    <row r="27" spans="1:15" s="273" customFormat="1" ht="15" customHeight="1">
      <c r="A27" s="231"/>
      <c r="B27" s="412" t="s">
        <v>29</v>
      </c>
      <c r="C27" s="413"/>
      <c r="D27" s="264"/>
      <c r="E27" s="265">
        <v>455295941641.5</v>
      </c>
      <c r="F27" s="266">
        <v>17.06</v>
      </c>
      <c r="G27" s="265">
        <v>439519759478.5</v>
      </c>
      <c r="H27" s="266">
        <v>16.83</v>
      </c>
      <c r="I27" s="267">
        <v>15776182163</v>
      </c>
      <c r="J27" s="268">
        <v>3.59</v>
      </c>
      <c r="K27" s="237"/>
      <c r="L27" s="269" t="s">
        <v>9</v>
      </c>
      <c r="M27" s="270" t="s">
        <v>29</v>
      </c>
      <c r="N27" s="271"/>
      <c r="O27" s="272">
        <v>41310</v>
      </c>
    </row>
    <row r="28" spans="1:15" s="273" customFormat="1" ht="15" customHeight="1">
      <c r="A28" s="231"/>
      <c r="B28" s="412" t="s">
        <v>30</v>
      </c>
      <c r="C28" s="413"/>
      <c r="D28" s="264"/>
      <c r="E28" s="265">
        <v>284264007628.38</v>
      </c>
      <c r="F28" s="266">
        <v>10.65</v>
      </c>
      <c r="G28" s="265">
        <v>230154645181.11</v>
      </c>
      <c r="H28" s="266">
        <v>8.81</v>
      </c>
      <c r="I28" s="267">
        <v>54109362447.27</v>
      </c>
      <c r="J28" s="268">
        <v>23.51</v>
      </c>
      <c r="K28" s="237"/>
      <c r="L28" s="269" t="s">
        <v>11</v>
      </c>
      <c r="M28" s="270" t="s">
        <v>30</v>
      </c>
      <c r="N28" s="271"/>
      <c r="O28" s="240">
        <v>41320</v>
      </c>
    </row>
    <row r="29" spans="1:15" s="273" customFormat="1" ht="15" customHeight="1">
      <c r="A29" s="231"/>
      <c r="B29" s="412" t="s">
        <v>84</v>
      </c>
      <c r="C29" s="413"/>
      <c r="D29" s="264"/>
      <c r="E29" s="265">
        <v>145588968766.61</v>
      </c>
      <c r="F29" s="266">
        <v>5.45</v>
      </c>
      <c r="G29" s="265">
        <v>135372050418.04</v>
      </c>
      <c r="H29" s="266">
        <v>5.18</v>
      </c>
      <c r="I29" s="267">
        <v>10216918348.57</v>
      </c>
      <c r="J29" s="268">
        <v>7.55</v>
      </c>
      <c r="K29" s="237"/>
      <c r="L29" s="269" t="s">
        <v>13</v>
      </c>
      <c r="M29" s="270" t="s">
        <v>31</v>
      </c>
      <c r="N29" s="271"/>
      <c r="O29" s="240">
        <v>41330</v>
      </c>
    </row>
    <row r="30" spans="1:15" s="273" customFormat="1" ht="15" customHeight="1">
      <c r="A30" s="231"/>
      <c r="B30" s="412" t="s">
        <v>32</v>
      </c>
      <c r="C30" s="413"/>
      <c r="D30" s="264"/>
      <c r="E30" s="265">
        <v>54568712350.43</v>
      </c>
      <c r="F30" s="266">
        <v>2.04</v>
      </c>
      <c r="G30" s="265">
        <v>53839140920.68</v>
      </c>
      <c r="H30" s="266">
        <v>2.06</v>
      </c>
      <c r="I30" s="267">
        <v>729571429.75</v>
      </c>
      <c r="J30" s="268">
        <v>1.36</v>
      </c>
      <c r="K30" s="237"/>
      <c r="L30" s="269" t="s">
        <v>16</v>
      </c>
      <c r="M30" s="270" t="s">
        <v>32</v>
      </c>
      <c r="N30" s="271"/>
      <c r="O30" s="240">
        <v>41340</v>
      </c>
    </row>
    <row r="31" spans="1:15" s="273" customFormat="1" ht="15" customHeight="1">
      <c r="A31" s="231"/>
      <c r="B31" s="412" t="s">
        <v>33</v>
      </c>
      <c r="C31" s="413"/>
      <c r="D31" s="264"/>
      <c r="E31" s="265">
        <v>52826717911.67</v>
      </c>
      <c r="F31" s="266">
        <v>1.98</v>
      </c>
      <c r="G31" s="265">
        <v>47622353658.77</v>
      </c>
      <c r="H31" s="266">
        <v>1.82</v>
      </c>
      <c r="I31" s="267">
        <v>5204364252.9</v>
      </c>
      <c r="J31" s="268">
        <v>10.93</v>
      </c>
      <c r="K31" s="237"/>
      <c r="L31" s="269" t="s">
        <v>18</v>
      </c>
      <c r="M31" s="270" t="s">
        <v>33</v>
      </c>
      <c r="N31" s="271"/>
      <c r="O31" s="240">
        <v>41350</v>
      </c>
    </row>
    <row r="32" spans="1:15" s="273" customFormat="1" ht="15" customHeight="1">
      <c r="A32" s="231"/>
      <c r="B32" s="412" t="s">
        <v>34</v>
      </c>
      <c r="C32" s="413"/>
      <c r="D32" s="264"/>
      <c r="E32" s="265">
        <v>26054226210.91</v>
      </c>
      <c r="F32" s="266">
        <v>0.98</v>
      </c>
      <c r="G32" s="265">
        <v>23334077916.46</v>
      </c>
      <c r="H32" s="266">
        <v>0.89</v>
      </c>
      <c r="I32" s="267">
        <v>2720148294.45</v>
      </c>
      <c r="J32" s="268">
        <v>11.66</v>
      </c>
      <c r="K32" s="237"/>
      <c r="L32" s="269" t="s">
        <v>20</v>
      </c>
      <c r="M32" s="270" t="s">
        <v>34</v>
      </c>
      <c r="N32" s="271"/>
      <c r="O32" s="240">
        <v>41360</v>
      </c>
    </row>
    <row r="33" spans="1:15" s="273" customFormat="1" ht="15" customHeight="1">
      <c r="A33" s="231"/>
      <c r="B33" s="412" t="s">
        <v>39</v>
      </c>
      <c r="C33" s="413"/>
      <c r="D33" s="264"/>
      <c r="E33" s="265">
        <v>104095</v>
      </c>
      <c r="F33" s="266">
        <v>0</v>
      </c>
      <c r="G33" s="265">
        <v>621000</v>
      </c>
      <c r="H33" s="266">
        <v>0</v>
      </c>
      <c r="I33" s="267">
        <v>-516905</v>
      </c>
      <c r="J33" s="268">
        <v>83.24</v>
      </c>
      <c r="K33" s="237"/>
      <c r="L33" s="269" t="s">
        <v>35</v>
      </c>
      <c r="M33" s="270" t="s">
        <v>39</v>
      </c>
      <c r="N33" s="271"/>
      <c r="O33" s="240">
        <v>41370</v>
      </c>
    </row>
    <row r="34" spans="1:15" s="273" customFormat="1" ht="15" customHeight="1">
      <c r="A34" s="231"/>
      <c r="B34" s="412" t="s">
        <v>36</v>
      </c>
      <c r="C34" s="413"/>
      <c r="D34" s="264"/>
      <c r="E34" s="265">
        <v>17237336</v>
      </c>
      <c r="F34" s="266">
        <v>0</v>
      </c>
      <c r="G34" s="265">
        <v>25431910</v>
      </c>
      <c r="H34" s="266">
        <v>0</v>
      </c>
      <c r="I34" s="267">
        <v>-8194574</v>
      </c>
      <c r="J34" s="268">
        <v>32.22</v>
      </c>
      <c r="K34" s="237"/>
      <c r="L34" s="269" t="s">
        <v>37</v>
      </c>
      <c r="M34" s="270" t="s">
        <v>36</v>
      </c>
      <c r="N34" s="271"/>
      <c r="O34" s="240">
        <v>41380</v>
      </c>
    </row>
    <row r="35" spans="1:15" s="273" customFormat="1" ht="15" customHeight="1">
      <c r="A35" s="231"/>
      <c r="B35" s="412" t="s">
        <v>151</v>
      </c>
      <c r="C35" s="413"/>
      <c r="D35" s="264"/>
      <c r="E35" s="265">
        <v>310125548245</v>
      </c>
      <c r="F35" s="266">
        <v>11.62</v>
      </c>
      <c r="G35" s="265">
        <v>359381062043</v>
      </c>
      <c r="H35" s="266">
        <v>13.76</v>
      </c>
      <c r="I35" s="267">
        <v>-49255513798</v>
      </c>
      <c r="J35" s="268">
        <v>13.71</v>
      </c>
      <c r="K35" s="237"/>
      <c r="L35" s="269" t="s">
        <v>38</v>
      </c>
      <c r="M35" s="270" t="s">
        <v>151</v>
      </c>
      <c r="N35" s="271"/>
      <c r="O35" s="240">
        <v>41390</v>
      </c>
    </row>
    <row r="36" spans="1:15" s="273" customFormat="1" ht="8.25" customHeight="1">
      <c r="A36" s="231"/>
      <c r="B36" s="274"/>
      <c r="C36" s="275"/>
      <c r="D36" s="264"/>
      <c r="E36" s="266"/>
      <c r="F36" s="266"/>
      <c r="G36" s="266"/>
      <c r="H36" s="266"/>
      <c r="I36" s="267"/>
      <c r="J36" s="268"/>
      <c r="K36" s="237"/>
      <c r="L36" s="276"/>
      <c r="M36" s="270"/>
      <c r="N36" s="271"/>
      <c r="O36" s="272"/>
    </row>
    <row r="37" spans="1:15" s="259" customFormat="1" ht="13.5" customHeight="1">
      <c r="A37" s="253" t="s">
        <v>152</v>
      </c>
      <c r="C37" s="254"/>
      <c r="D37" s="260"/>
      <c r="E37" s="243">
        <v>47648559</v>
      </c>
      <c r="F37" s="243">
        <v>0</v>
      </c>
      <c r="G37" s="243">
        <v>52321096</v>
      </c>
      <c r="H37" s="243">
        <v>0</v>
      </c>
      <c r="I37" s="244">
        <v>-4672537</v>
      </c>
      <c r="J37" s="245">
        <v>8.93</v>
      </c>
      <c r="K37" s="256" t="s">
        <v>40</v>
      </c>
      <c r="L37" s="256" t="s">
        <v>41</v>
      </c>
      <c r="M37" s="257"/>
      <c r="N37" s="261"/>
      <c r="O37" s="262">
        <v>41400</v>
      </c>
    </row>
    <row r="38" spans="1:15" s="273" customFormat="1" ht="15" customHeight="1">
      <c r="A38" s="231"/>
      <c r="B38" s="412" t="s">
        <v>42</v>
      </c>
      <c r="C38" s="413"/>
      <c r="D38" s="264"/>
      <c r="E38" s="265">
        <v>35811082</v>
      </c>
      <c r="F38" s="266">
        <v>0</v>
      </c>
      <c r="G38" s="265">
        <v>40698413</v>
      </c>
      <c r="H38" s="266">
        <v>0</v>
      </c>
      <c r="I38" s="267">
        <v>-4887331</v>
      </c>
      <c r="J38" s="268">
        <v>12.01</v>
      </c>
      <c r="K38" s="237"/>
      <c r="L38" s="269" t="s">
        <v>9</v>
      </c>
      <c r="M38" s="270" t="s">
        <v>42</v>
      </c>
      <c r="N38" s="271"/>
      <c r="O38" s="240">
        <v>41410</v>
      </c>
    </row>
    <row r="39" spans="1:15" s="273" customFormat="1" ht="15" customHeight="1">
      <c r="A39" s="231"/>
      <c r="B39" s="412" t="s">
        <v>43</v>
      </c>
      <c r="C39" s="413"/>
      <c r="D39" s="264"/>
      <c r="E39" s="265">
        <v>4724205</v>
      </c>
      <c r="F39" s="266">
        <v>0</v>
      </c>
      <c r="G39" s="265">
        <v>3704139</v>
      </c>
      <c r="H39" s="266">
        <v>0</v>
      </c>
      <c r="I39" s="267">
        <v>1020066</v>
      </c>
      <c r="J39" s="268">
        <v>27.54</v>
      </c>
      <c r="K39" s="237"/>
      <c r="L39" s="269" t="s">
        <v>11</v>
      </c>
      <c r="M39" s="270" t="s">
        <v>43</v>
      </c>
      <c r="N39" s="271"/>
      <c r="O39" s="240">
        <v>41420</v>
      </c>
    </row>
    <row r="40" spans="1:15" s="273" customFormat="1" ht="15" customHeight="1">
      <c r="A40" s="231"/>
      <c r="B40" s="412" t="s">
        <v>44</v>
      </c>
      <c r="C40" s="413"/>
      <c r="D40" s="264"/>
      <c r="E40" s="265">
        <v>7113272</v>
      </c>
      <c r="F40" s="266">
        <v>0</v>
      </c>
      <c r="G40" s="265">
        <v>7918544</v>
      </c>
      <c r="H40" s="266">
        <v>0</v>
      </c>
      <c r="I40" s="267">
        <v>-805272</v>
      </c>
      <c r="J40" s="268">
        <v>10.17</v>
      </c>
      <c r="K40" s="237"/>
      <c r="L40" s="269" t="s">
        <v>13</v>
      </c>
      <c r="M40" s="270" t="s">
        <v>44</v>
      </c>
      <c r="N40" s="271"/>
      <c r="O40" s="240">
        <v>41430</v>
      </c>
    </row>
    <row r="41" spans="1:15" s="273" customFormat="1" ht="8.25" customHeight="1">
      <c r="A41" s="231"/>
      <c r="B41" s="274"/>
      <c r="C41" s="275"/>
      <c r="D41" s="277"/>
      <c r="E41" s="266"/>
      <c r="F41" s="266"/>
      <c r="G41" s="266"/>
      <c r="H41" s="266"/>
      <c r="I41" s="267"/>
      <c r="J41" s="268"/>
      <c r="K41" s="237"/>
      <c r="L41" s="276"/>
      <c r="M41" s="270"/>
      <c r="N41" s="278"/>
      <c r="O41" s="240"/>
    </row>
    <row r="42" spans="1:15" s="259" customFormat="1" ht="13.5" customHeight="1">
      <c r="A42" s="253" t="s">
        <v>153</v>
      </c>
      <c r="C42" s="254"/>
      <c r="D42" s="255"/>
      <c r="E42" s="243">
        <v>1767464383</v>
      </c>
      <c r="F42" s="243">
        <v>0.07</v>
      </c>
      <c r="G42" s="243">
        <v>1601091509</v>
      </c>
      <c r="H42" s="243">
        <v>0.06</v>
      </c>
      <c r="I42" s="244">
        <v>166372874</v>
      </c>
      <c r="J42" s="245">
        <v>10.39</v>
      </c>
      <c r="K42" s="256" t="s">
        <v>45</v>
      </c>
      <c r="L42" s="256" t="s">
        <v>46</v>
      </c>
      <c r="M42" s="257"/>
      <c r="N42" s="258"/>
      <c r="O42" s="262">
        <v>41500</v>
      </c>
    </row>
    <row r="43" spans="1:15" s="279" customFormat="1" ht="15" customHeight="1">
      <c r="A43" s="231"/>
      <c r="B43" s="412" t="s">
        <v>47</v>
      </c>
      <c r="C43" s="412"/>
      <c r="D43" s="264"/>
      <c r="E43" s="265">
        <v>1767464383</v>
      </c>
      <c r="F43" s="266">
        <v>0.07</v>
      </c>
      <c r="G43" s="265">
        <v>1601091509</v>
      </c>
      <c r="H43" s="266">
        <v>0.06</v>
      </c>
      <c r="I43" s="267">
        <v>166372874</v>
      </c>
      <c r="J43" s="268">
        <v>10.39</v>
      </c>
      <c r="K43" s="237"/>
      <c r="L43" s="269" t="s">
        <v>9</v>
      </c>
      <c r="M43" s="270" t="s">
        <v>47</v>
      </c>
      <c r="N43" s="271"/>
      <c r="O43" s="240">
        <v>41510</v>
      </c>
    </row>
    <row r="44" spans="1:15" s="280" customFormat="1" ht="8.25" customHeight="1">
      <c r="A44" s="231"/>
      <c r="B44" s="274"/>
      <c r="C44" s="275"/>
      <c r="D44" s="264"/>
      <c r="E44" s="266"/>
      <c r="F44" s="266"/>
      <c r="G44" s="266"/>
      <c r="H44" s="266"/>
      <c r="I44" s="267"/>
      <c r="J44" s="268"/>
      <c r="K44" s="237"/>
      <c r="L44" s="276"/>
      <c r="M44" s="270"/>
      <c r="N44" s="271"/>
      <c r="O44" s="240"/>
    </row>
    <row r="45" spans="1:15" s="281" customFormat="1" ht="15" customHeight="1">
      <c r="A45" s="253" t="s">
        <v>154</v>
      </c>
      <c r="C45" s="254"/>
      <c r="D45" s="260"/>
      <c r="E45" s="243">
        <v>2027726752</v>
      </c>
      <c r="F45" s="243">
        <v>0.08</v>
      </c>
      <c r="G45" s="243">
        <v>1253652613</v>
      </c>
      <c r="H45" s="243">
        <v>0.05</v>
      </c>
      <c r="I45" s="244">
        <v>774074139</v>
      </c>
      <c r="J45" s="245">
        <v>61.75</v>
      </c>
      <c r="K45" s="256" t="s">
        <v>48</v>
      </c>
      <c r="L45" s="256" t="s">
        <v>49</v>
      </c>
      <c r="M45" s="257"/>
      <c r="N45" s="261"/>
      <c r="O45" s="262">
        <v>41600</v>
      </c>
    </row>
    <row r="46" spans="1:15" s="282" customFormat="1" ht="15" customHeight="1">
      <c r="A46" s="231"/>
      <c r="B46" s="412" t="s">
        <v>50</v>
      </c>
      <c r="C46" s="412"/>
      <c r="D46" s="264"/>
      <c r="E46" s="265">
        <v>2027726752</v>
      </c>
      <c r="F46" s="266">
        <v>0.08</v>
      </c>
      <c r="G46" s="265">
        <v>1253652613</v>
      </c>
      <c r="H46" s="266">
        <v>0.05</v>
      </c>
      <c r="I46" s="267">
        <v>774074139</v>
      </c>
      <c r="J46" s="268">
        <v>61.75</v>
      </c>
      <c r="K46" s="237"/>
      <c r="L46" s="269" t="s">
        <v>9</v>
      </c>
      <c r="M46" s="270" t="s">
        <v>50</v>
      </c>
      <c r="N46" s="271"/>
      <c r="O46" s="240">
        <v>41610</v>
      </c>
    </row>
    <row r="47" spans="1:15" s="285" customFormat="1" ht="8.25" customHeight="1">
      <c r="A47" s="231"/>
      <c r="B47" s="283"/>
      <c r="C47" s="275"/>
      <c r="D47" s="264"/>
      <c r="E47" s="266"/>
      <c r="F47" s="266"/>
      <c r="G47" s="266"/>
      <c r="H47" s="266"/>
      <c r="I47" s="267"/>
      <c r="J47" s="268"/>
      <c r="K47" s="237"/>
      <c r="L47" s="284"/>
      <c r="M47" s="270"/>
      <c r="N47" s="271"/>
      <c r="O47" s="240"/>
    </row>
    <row r="48" spans="1:15" s="286" customFormat="1" ht="13.5" customHeight="1">
      <c r="A48" s="253" t="s">
        <v>155</v>
      </c>
      <c r="C48" s="254"/>
      <c r="D48" s="260"/>
      <c r="E48" s="243">
        <v>374689252727.79</v>
      </c>
      <c r="F48" s="243">
        <v>14.04</v>
      </c>
      <c r="G48" s="243">
        <v>325986465136.66</v>
      </c>
      <c r="H48" s="243">
        <v>12.48</v>
      </c>
      <c r="I48" s="244">
        <v>48702787591.13</v>
      </c>
      <c r="J48" s="245">
        <v>14.94</v>
      </c>
      <c r="K48" s="256" t="s">
        <v>51</v>
      </c>
      <c r="L48" s="256" t="s">
        <v>52</v>
      </c>
      <c r="M48" s="257"/>
      <c r="N48" s="261"/>
      <c r="O48" s="250">
        <v>41700</v>
      </c>
    </row>
    <row r="49" spans="1:15" s="287" customFormat="1" ht="15" customHeight="1">
      <c r="A49" s="231"/>
      <c r="B49" s="412" t="s">
        <v>156</v>
      </c>
      <c r="C49" s="412"/>
      <c r="D49" s="277"/>
      <c r="E49" s="265">
        <v>7413805278.18</v>
      </c>
      <c r="F49" s="266">
        <v>0.28</v>
      </c>
      <c r="G49" s="265">
        <v>8966701790.18</v>
      </c>
      <c r="H49" s="266">
        <v>0.34</v>
      </c>
      <c r="I49" s="267">
        <v>-1552896512</v>
      </c>
      <c r="J49" s="268">
        <v>17.32</v>
      </c>
      <c r="K49" s="237"/>
      <c r="L49" s="269" t="s">
        <v>9</v>
      </c>
      <c r="M49" s="275" t="s">
        <v>157</v>
      </c>
      <c r="N49" s="278"/>
      <c r="O49" s="240">
        <v>41710</v>
      </c>
    </row>
    <row r="50" spans="1:15" s="287" customFormat="1" ht="15" customHeight="1">
      <c r="A50" s="231"/>
      <c r="B50" s="412" t="s">
        <v>53</v>
      </c>
      <c r="C50" s="412"/>
      <c r="D50" s="277"/>
      <c r="E50" s="265">
        <v>367274751457.61</v>
      </c>
      <c r="F50" s="266">
        <v>13.76</v>
      </c>
      <c r="G50" s="265">
        <v>317019055832.48</v>
      </c>
      <c r="H50" s="266">
        <v>12.14</v>
      </c>
      <c r="I50" s="267">
        <v>50255695625.13</v>
      </c>
      <c r="J50" s="268">
        <v>15.85</v>
      </c>
      <c r="K50" s="237"/>
      <c r="L50" s="269" t="s">
        <v>11</v>
      </c>
      <c r="M50" s="270" t="s">
        <v>53</v>
      </c>
      <c r="N50" s="278"/>
      <c r="O50" s="240">
        <v>41720</v>
      </c>
    </row>
    <row r="51" spans="1:15" s="287" customFormat="1" ht="15" customHeight="1">
      <c r="A51" s="231"/>
      <c r="B51" s="412" t="s">
        <v>54</v>
      </c>
      <c r="C51" s="412"/>
      <c r="D51" s="277"/>
      <c r="E51" s="265">
        <v>695992</v>
      </c>
      <c r="F51" s="266">
        <v>0</v>
      </c>
      <c r="G51" s="265">
        <v>707514</v>
      </c>
      <c r="H51" s="266">
        <v>0</v>
      </c>
      <c r="I51" s="267">
        <v>-11522</v>
      </c>
      <c r="J51" s="268">
        <v>1.63</v>
      </c>
      <c r="K51" s="237"/>
      <c r="L51" s="288" t="s">
        <v>13</v>
      </c>
      <c r="M51" s="275" t="s">
        <v>54</v>
      </c>
      <c r="N51" s="278"/>
      <c r="O51" s="240">
        <v>41730</v>
      </c>
    </row>
    <row r="52" spans="1:15" s="287" customFormat="1" ht="27" customHeight="1">
      <c r="A52" s="231"/>
      <c r="B52" s="414" t="s">
        <v>208</v>
      </c>
      <c r="C52" s="412"/>
      <c r="D52" s="277"/>
      <c r="E52" s="265">
        <v>0</v>
      </c>
      <c r="F52" s="266">
        <v>0</v>
      </c>
      <c r="G52" s="265">
        <v>0</v>
      </c>
      <c r="H52" s="266">
        <v>0</v>
      </c>
      <c r="I52" s="267">
        <v>0</v>
      </c>
      <c r="J52" s="268">
        <v>0</v>
      </c>
      <c r="K52" s="237"/>
      <c r="L52" s="288" t="s">
        <v>16</v>
      </c>
      <c r="M52" s="275" t="s">
        <v>158</v>
      </c>
      <c r="N52" s="278"/>
      <c r="O52" s="240">
        <v>41740</v>
      </c>
    </row>
    <row r="53" spans="1:15" s="289" customFormat="1" ht="16.5" customHeight="1">
      <c r="A53" s="231"/>
      <c r="B53" s="283"/>
      <c r="C53" s="275"/>
      <c r="D53" s="277"/>
      <c r="E53" s="266"/>
      <c r="F53" s="266"/>
      <c r="G53" s="266"/>
      <c r="H53" s="266"/>
      <c r="I53" s="267"/>
      <c r="J53" s="268"/>
      <c r="K53" s="237"/>
      <c r="L53" s="284"/>
      <c r="M53" s="270"/>
      <c r="N53" s="278"/>
      <c r="O53" s="272"/>
    </row>
    <row r="54" spans="1:15" s="251" customFormat="1" ht="21" customHeight="1" thickBot="1">
      <c r="A54" s="415" t="s">
        <v>159</v>
      </c>
      <c r="B54" s="416"/>
      <c r="C54" s="416"/>
      <c r="D54" s="290"/>
      <c r="E54" s="291">
        <v>2668996874229.45</v>
      </c>
      <c r="F54" s="291">
        <v>100</v>
      </c>
      <c r="G54" s="291">
        <v>2611711206009.67</v>
      </c>
      <c r="H54" s="291">
        <v>100</v>
      </c>
      <c r="I54" s="292">
        <v>57285668219.78</v>
      </c>
      <c r="J54" s="293">
        <v>2.19</v>
      </c>
      <c r="K54" s="294"/>
      <c r="L54" s="247" t="s">
        <v>56</v>
      </c>
      <c r="M54" s="248"/>
      <c r="N54" s="249"/>
      <c r="O54" s="250">
        <v>42000</v>
      </c>
    </row>
    <row r="55" spans="1:15" s="154" customFormat="1" ht="42" customHeight="1">
      <c r="A55" s="417" t="s">
        <v>226</v>
      </c>
      <c r="B55" s="417"/>
      <c r="C55" s="417"/>
      <c r="D55" s="417"/>
      <c r="E55" s="417"/>
      <c r="F55" s="417"/>
      <c r="G55" s="417"/>
      <c r="H55" s="417"/>
      <c r="I55" s="417"/>
      <c r="J55" s="417"/>
      <c r="K55" s="152"/>
      <c r="L55" s="152"/>
      <c r="M55" s="152"/>
      <c r="N55" s="152"/>
      <c r="O55" s="153"/>
    </row>
    <row r="56" spans="1:15" s="185" customFormat="1" ht="18" customHeight="1">
      <c r="A56" s="295" t="s">
        <v>57</v>
      </c>
      <c r="D56" s="186"/>
      <c r="E56" s="187"/>
      <c r="F56" s="187"/>
      <c r="G56" s="187"/>
      <c r="H56" s="187"/>
      <c r="I56" s="188"/>
      <c r="J56" s="296"/>
      <c r="K56" s="190" t="s">
        <v>57</v>
      </c>
      <c r="L56" s="191"/>
      <c r="M56" s="191"/>
      <c r="N56" s="192"/>
      <c r="O56" s="297"/>
    </row>
    <row r="57" spans="1:15" s="307" customFormat="1" ht="36" customHeight="1">
      <c r="A57" s="298" t="s">
        <v>205</v>
      </c>
      <c r="B57" s="205"/>
      <c r="C57" s="299"/>
      <c r="D57" s="207"/>
      <c r="E57" s="300"/>
      <c r="F57" s="300"/>
      <c r="G57" s="300"/>
      <c r="H57" s="300"/>
      <c r="I57" s="209" t="s">
        <v>224</v>
      </c>
      <c r="J57" s="301"/>
      <c r="K57" s="302"/>
      <c r="L57" s="303"/>
      <c r="M57" s="304"/>
      <c r="N57" s="305"/>
      <c r="O57" s="306"/>
    </row>
    <row r="58" spans="1:15" s="197" customFormat="1" ht="18" customHeight="1">
      <c r="A58" s="308"/>
      <c r="C58" s="198"/>
      <c r="D58" s="199"/>
      <c r="E58" s="200"/>
      <c r="F58" s="200"/>
      <c r="G58" s="200"/>
      <c r="H58" s="200"/>
      <c r="I58" s="209"/>
      <c r="J58" s="309"/>
      <c r="K58" s="310"/>
      <c r="L58" s="311"/>
      <c r="M58" s="312"/>
      <c r="N58" s="313"/>
      <c r="O58" s="314"/>
    </row>
    <row r="59" spans="1:15" s="206" customFormat="1" ht="21.75" customHeight="1" thickBot="1">
      <c r="A59" s="315" t="s">
        <v>225</v>
      </c>
      <c r="B59" s="205"/>
      <c r="D59" s="207"/>
      <c r="E59" s="208"/>
      <c r="F59" s="208"/>
      <c r="G59" s="208"/>
      <c r="H59" s="208"/>
      <c r="I59" s="209"/>
      <c r="J59" s="316" t="s">
        <v>59</v>
      </c>
      <c r="K59" s="317"/>
      <c r="L59" s="303"/>
      <c r="M59" s="318"/>
      <c r="N59" s="305"/>
      <c r="O59" s="319"/>
    </row>
    <row r="60" spans="1:15" s="222" customFormat="1" ht="24" customHeight="1">
      <c r="A60" s="433" t="s">
        <v>223</v>
      </c>
      <c r="B60" s="433"/>
      <c r="C60" s="433"/>
      <c r="D60" s="320"/>
      <c r="E60" s="214" t="s">
        <v>142</v>
      </c>
      <c r="F60" s="215"/>
      <c r="G60" s="214" t="s">
        <v>143</v>
      </c>
      <c r="H60" s="215"/>
      <c r="I60" s="216" t="s">
        <v>0</v>
      </c>
      <c r="J60" s="217"/>
      <c r="K60" s="218"/>
      <c r="L60" s="219"/>
      <c r="M60" s="219"/>
      <c r="N60" s="220"/>
      <c r="O60" s="221"/>
    </row>
    <row r="61" spans="1:15" s="222" customFormat="1" ht="24" customHeight="1">
      <c r="A61" s="434"/>
      <c r="B61" s="434"/>
      <c r="C61" s="434"/>
      <c r="D61" s="223"/>
      <c r="E61" s="224" t="s">
        <v>2</v>
      </c>
      <c r="F61" s="225" t="s">
        <v>3</v>
      </c>
      <c r="G61" s="224" t="s">
        <v>2</v>
      </c>
      <c r="H61" s="225" t="s">
        <v>3</v>
      </c>
      <c r="I61" s="224" t="s">
        <v>2</v>
      </c>
      <c r="J61" s="411" t="s">
        <v>3</v>
      </c>
      <c r="K61" s="227"/>
      <c r="L61" s="228" t="s">
        <v>4</v>
      </c>
      <c r="M61" s="228"/>
      <c r="N61" s="229"/>
      <c r="O61" s="321"/>
    </row>
    <row r="62" spans="1:15" s="241" customFormat="1" ht="6.75" customHeight="1">
      <c r="A62" s="231"/>
      <c r="B62" s="232"/>
      <c r="C62" s="232"/>
      <c r="D62" s="233"/>
      <c r="E62" s="234"/>
      <c r="F62" s="235"/>
      <c r="G62" s="234"/>
      <c r="H62" s="235"/>
      <c r="I62" s="234"/>
      <c r="J62" s="236"/>
      <c r="K62" s="237"/>
      <c r="L62" s="238"/>
      <c r="M62" s="238"/>
      <c r="N62" s="239"/>
      <c r="O62" s="240"/>
    </row>
    <row r="63" spans="1:15" s="251" customFormat="1" ht="23.25" customHeight="1">
      <c r="A63" s="252"/>
      <c r="B63" s="322" t="s">
        <v>160</v>
      </c>
      <c r="C63" s="323"/>
      <c r="D63" s="324"/>
      <c r="E63" s="9">
        <v>1039205319312.08</v>
      </c>
      <c r="F63" s="243">
        <v>38.94</v>
      </c>
      <c r="G63" s="9">
        <v>1029557695913.96</v>
      </c>
      <c r="H63" s="243">
        <v>39.42</v>
      </c>
      <c r="I63" s="244">
        <v>9647623398.12</v>
      </c>
      <c r="J63" s="245">
        <v>0.94</v>
      </c>
      <c r="K63" s="246"/>
      <c r="L63" s="247" t="s">
        <v>60</v>
      </c>
      <c r="M63" s="248"/>
      <c r="N63" s="249"/>
      <c r="O63" s="250">
        <v>43000</v>
      </c>
    </row>
    <row r="64" spans="1:15" s="251" customFormat="1" ht="3.75" customHeight="1">
      <c r="A64" s="252"/>
      <c r="B64" s="253"/>
      <c r="C64" s="254"/>
      <c r="D64" s="325"/>
      <c r="E64" s="243"/>
      <c r="F64" s="243"/>
      <c r="G64" s="243"/>
      <c r="H64" s="243"/>
      <c r="I64" s="244"/>
      <c r="J64" s="245"/>
      <c r="K64" s="246"/>
      <c r="L64" s="256"/>
      <c r="M64" s="257"/>
      <c r="N64" s="258"/>
      <c r="O64" s="250"/>
    </row>
    <row r="65" spans="1:15" s="251" customFormat="1" ht="23.25" customHeight="1">
      <c r="A65" s="253" t="s">
        <v>161</v>
      </c>
      <c r="B65" s="326"/>
      <c r="C65" s="327"/>
      <c r="D65" s="328"/>
      <c r="E65" s="243">
        <v>199441579418.87</v>
      </c>
      <c r="F65" s="243">
        <v>7.47</v>
      </c>
      <c r="G65" s="243">
        <v>213628007208.29</v>
      </c>
      <c r="H65" s="243">
        <v>8.18</v>
      </c>
      <c r="I65" s="244">
        <v>-14186427789.42</v>
      </c>
      <c r="J65" s="245">
        <v>6.64</v>
      </c>
      <c r="K65" s="256" t="s">
        <v>7</v>
      </c>
      <c r="L65" s="256" t="s">
        <v>61</v>
      </c>
      <c r="M65" s="329"/>
      <c r="N65" s="330"/>
      <c r="O65" s="250">
        <v>43100</v>
      </c>
    </row>
    <row r="66" spans="1:15" s="289" customFormat="1" ht="20.25" customHeight="1">
      <c r="A66" s="231"/>
      <c r="B66" s="412" t="s">
        <v>62</v>
      </c>
      <c r="C66" s="412"/>
      <c r="D66" s="331"/>
      <c r="E66" s="265">
        <v>130574766128</v>
      </c>
      <c r="F66" s="266">
        <v>4.89</v>
      </c>
      <c r="G66" s="265">
        <v>132007543142.52</v>
      </c>
      <c r="H66" s="266">
        <v>5.05</v>
      </c>
      <c r="I66" s="267">
        <v>-1432777014.52</v>
      </c>
      <c r="J66" s="268">
        <v>1.09</v>
      </c>
      <c r="K66" s="237"/>
      <c r="L66" s="269" t="s">
        <v>9</v>
      </c>
      <c r="M66" s="332" t="s">
        <v>62</v>
      </c>
      <c r="N66" s="333"/>
      <c r="O66" s="272">
        <v>43110</v>
      </c>
    </row>
    <row r="67" spans="1:15" s="289" customFormat="1" ht="20.25" customHeight="1">
      <c r="A67" s="231"/>
      <c r="B67" s="412" t="s">
        <v>63</v>
      </c>
      <c r="C67" s="412"/>
      <c r="D67" s="331"/>
      <c r="E67" s="265">
        <v>57115752667.71</v>
      </c>
      <c r="F67" s="266">
        <v>2.14</v>
      </c>
      <c r="G67" s="265">
        <v>71868649560.44</v>
      </c>
      <c r="H67" s="266">
        <v>2.75</v>
      </c>
      <c r="I67" s="267">
        <v>-14752896892.73</v>
      </c>
      <c r="J67" s="268">
        <v>20.53</v>
      </c>
      <c r="K67" s="237"/>
      <c r="L67" s="269" t="s">
        <v>11</v>
      </c>
      <c r="M67" s="334" t="s">
        <v>63</v>
      </c>
      <c r="N67" s="333"/>
      <c r="O67" s="272">
        <v>43120</v>
      </c>
    </row>
    <row r="68" spans="1:15" s="289" customFormat="1" ht="20.25" customHeight="1">
      <c r="A68" s="231"/>
      <c r="B68" s="412" t="s">
        <v>64</v>
      </c>
      <c r="C68" s="412"/>
      <c r="D68" s="331"/>
      <c r="E68" s="265">
        <v>11751060623.16</v>
      </c>
      <c r="F68" s="266">
        <v>0.44</v>
      </c>
      <c r="G68" s="265">
        <v>9751814505.33</v>
      </c>
      <c r="H68" s="266">
        <v>0.37</v>
      </c>
      <c r="I68" s="267">
        <v>1999246117.83</v>
      </c>
      <c r="J68" s="268">
        <v>20.5</v>
      </c>
      <c r="K68" s="237"/>
      <c r="L68" s="269" t="s">
        <v>13</v>
      </c>
      <c r="M68" s="270" t="s">
        <v>64</v>
      </c>
      <c r="N68" s="333"/>
      <c r="O68" s="272">
        <v>43130</v>
      </c>
    </row>
    <row r="69" spans="1:15" s="289" customFormat="1" ht="20.25" customHeight="1">
      <c r="A69" s="231"/>
      <c r="B69" s="412" t="s">
        <v>209</v>
      </c>
      <c r="C69" s="412"/>
      <c r="D69" s="331"/>
      <c r="E69" s="265">
        <v>0</v>
      </c>
      <c r="F69" s="266">
        <v>0</v>
      </c>
      <c r="G69" s="265">
        <v>0</v>
      </c>
      <c r="H69" s="266">
        <v>0</v>
      </c>
      <c r="I69" s="267">
        <v>0</v>
      </c>
      <c r="J69" s="268">
        <v>0</v>
      </c>
      <c r="K69" s="237"/>
      <c r="L69" s="269"/>
      <c r="M69" s="270"/>
      <c r="N69" s="333"/>
      <c r="O69" s="272"/>
    </row>
    <row r="70" spans="1:15" s="289" customFormat="1" ht="3.75" customHeight="1">
      <c r="A70" s="231"/>
      <c r="B70" s="274"/>
      <c r="C70" s="275"/>
      <c r="D70" s="335"/>
      <c r="E70" s="266"/>
      <c r="F70" s="266"/>
      <c r="G70" s="266"/>
      <c r="H70" s="266"/>
      <c r="I70" s="267"/>
      <c r="J70" s="268"/>
      <c r="K70" s="237"/>
      <c r="L70" s="276"/>
      <c r="M70" s="270"/>
      <c r="N70" s="278"/>
      <c r="O70" s="272"/>
    </row>
    <row r="71" spans="1:15" s="251" customFormat="1" ht="23.25" customHeight="1">
      <c r="A71" s="253" t="s">
        <v>162</v>
      </c>
      <c r="B71" s="326"/>
      <c r="C71" s="327"/>
      <c r="D71" s="328"/>
      <c r="E71" s="243">
        <v>391045332061</v>
      </c>
      <c r="F71" s="243">
        <v>14.65</v>
      </c>
      <c r="G71" s="243">
        <v>426242079954</v>
      </c>
      <c r="H71" s="243">
        <v>16.32</v>
      </c>
      <c r="I71" s="244">
        <v>-35196747893</v>
      </c>
      <c r="J71" s="245">
        <v>8.26</v>
      </c>
      <c r="K71" s="256" t="s">
        <v>22</v>
      </c>
      <c r="L71" s="256" t="s">
        <v>65</v>
      </c>
      <c r="M71" s="329"/>
      <c r="N71" s="330"/>
      <c r="O71" s="250">
        <v>43200</v>
      </c>
    </row>
    <row r="72" spans="1:15" s="289" customFormat="1" ht="20.25" customHeight="1">
      <c r="A72" s="231"/>
      <c r="B72" s="412" t="s">
        <v>66</v>
      </c>
      <c r="C72" s="412"/>
      <c r="D72" s="331"/>
      <c r="E72" s="265">
        <v>391045332061</v>
      </c>
      <c r="F72" s="266">
        <v>14.65</v>
      </c>
      <c r="G72" s="265">
        <v>426242079954</v>
      </c>
      <c r="H72" s="266">
        <v>16.32</v>
      </c>
      <c r="I72" s="267">
        <v>-35196747893</v>
      </c>
      <c r="J72" s="268">
        <v>8.26</v>
      </c>
      <c r="K72" s="237"/>
      <c r="L72" s="269" t="s">
        <v>9</v>
      </c>
      <c r="M72" s="334" t="s">
        <v>66</v>
      </c>
      <c r="N72" s="333"/>
      <c r="O72" s="272">
        <v>43210</v>
      </c>
    </row>
    <row r="73" spans="1:15" s="289" customFormat="1" ht="20.25" customHeight="1">
      <c r="A73" s="231"/>
      <c r="B73" s="412" t="s">
        <v>210</v>
      </c>
      <c r="C73" s="412"/>
      <c r="D73" s="331"/>
      <c r="E73" s="265">
        <v>0</v>
      </c>
      <c r="F73" s="266">
        <v>0</v>
      </c>
      <c r="G73" s="265">
        <v>0</v>
      </c>
      <c r="H73" s="266">
        <v>0</v>
      </c>
      <c r="I73" s="267">
        <v>0</v>
      </c>
      <c r="J73" s="268">
        <v>0</v>
      </c>
      <c r="K73" s="237"/>
      <c r="L73" s="269"/>
      <c r="M73" s="334"/>
      <c r="N73" s="333"/>
      <c r="O73" s="272"/>
    </row>
    <row r="74" spans="1:15" s="289" customFormat="1" ht="3.75" customHeight="1">
      <c r="A74" s="231"/>
      <c r="B74" s="274"/>
      <c r="C74" s="275"/>
      <c r="D74" s="335"/>
      <c r="E74" s="266"/>
      <c r="F74" s="266"/>
      <c r="G74" s="266"/>
      <c r="H74" s="266"/>
      <c r="I74" s="267"/>
      <c r="J74" s="268"/>
      <c r="K74" s="237"/>
      <c r="L74" s="276"/>
      <c r="M74" s="270"/>
      <c r="N74" s="278"/>
      <c r="O74" s="272"/>
    </row>
    <row r="75" spans="1:15" s="251" customFormat="1" ht="23.25" customHeight="1">
      <c r="A75" s="253" t="s">
        <v>211</v>
      </c>
      <c r="B75" s="326"/>
      <c r="C75" s="327"/>
      <c r="D75" s="328"/>
      <c r="E75" s="243">
        <v>448400799291.21</v>
      </c>
      <c r="F75" s="243">
        <v>16.8</v>
      </c>
      <c r="G75" s="243">
        <v>389333248013.67</v>
      </c>
      <c r="H75" s="243">
        <v>14.91</v>
      </c>
      <c r="I75" s="244">
        <v>59067551277.54</v>
      </c>
      <c r="J75" s="245">
        <v>15.17</v>
      </c>
      <c r="K75" s="256" t="s">
        <v>27</v>
      </c>
      <c r="L75" s="256" t="s">
        <v>67</v>
      </c>
      <c r="M75" s="329"/>
      <c r="N75" s="330"/>
      <c r="O75" s="250">
        <v>43300</v>
      </c>
    </row>
    <row r="76" spans="1:15" s="289" customFormat="1" ht="20.25" customHeight="1">
      <c r="A76" s="231"/>
      <c r="B76" s="412" t="s">
        <v>68</v>
      </c>
      <c r="C76" s="412"/>
      <c r="D76" s="331"/>
      <c r="E76" s="265">
        <v>448400799291.21</v>
      </c>
      <c r="F76" s="266">
        <v>16.8</v>
      </c>
      <c r="G76" s="265">
        <v>389333248013.67</v>
      </c>
      <c r="H76" s="266">
        <v>14.91</v>
      </c>
      <c r="I76" s="267">
        <v>59067551277.54</v>
      </c>
      <c r="J76" s="268">
        <v>15.17</v>
      </c>
      <c r="K76" s="237"/>
      <c r="L76" s="269" t="s">
        <v>9</v>
      </c>
      <c r="M76" s="334" t="s">
        <v>68</v>
      </c>
      <c r="N76" s="333"/>
      <c r="O76" s="272">
        <v>43310</v>
      </c>
    </row>
    <row r="77" spans="1:15" s="289" customFormat="1" ht="23.25" customHeight="1">
      <c r="A77" s="253" t="s">
        <v>212</v>
      </c>
      <c r="B77" s="263"/>
      <c r="C77" s="263"/>
      <c r="D77" s="331"/>
      <c r="E77" s="243">
        <v>317608541</v>
      </c>
      <c r="F77" s="243">
        <v>0.01</v>
      </c>
      <c r="G77" s="243">
        <v>354360738</v>
      </c>
      <c r="H77" s="243">
        <v>0.01</v>
      </c>
      <c r="I77" s="244">
        <v>-36752197</v>
      </c>
      <c r="J77" s="245">
        <v>10.37</v>
      </c>
      <c r="K77" s="237"/>
      <c r="L77" s="269"/>
      <c r="M77" s="334"/>
      <c r="N77" s="333"/>
      <c r="O77" s="272"/>
    </row>
    <row r="78" spans="1:15" s="289" customFormat="1" ht="20.25" customHeight="1">
      <c r="A78" s="231"/>
      <c r="B78" s="412" t="s">
        <v>213</v>
      </c>
      <c r="C78" s="412"/>
      <c r="D78" s="331"/>
      <c r="E78" s="265">
        <v>317608541</v>
      </c>
      <c r="F78" s="266">
        <v>0.01</v>
      </c>
      <c r="G78" s="265">
        <v>354360738</v>
      </c>
      <c r="H78" s="266">
        <v>0.01</v>
      </c>
      <c r="I78" s="267">
        <v>-36752197</v>
      </c>
      <c r="J78" s="268">
        <v>10.37</v>
      </c>
      <c r="K78" s="237"/>
      <c r="L78" s="269"/>
      <c r="M78" s="334"/>
      <c r="N78" s="333"/>
      <c r="O78" s="272"/>
    </row>
    <row r="79" spans="1:15" s="289" customFormat="1" ht="21" customHeight="1">
      <c r="A79" s="231"/>
      <c r="B79" s="274"/>
      <c r="C79" s="275"/>
      <c r="D79" s="335"/>
      <c r="E79" s="266"/>
      <c r="F79" s="266"/>
      <c r="G79" s="266"/>
      <c r="H79" s="266"/>
      <c r="I79" s="267"/>
      <c r="J79" s="268"/>
      <c r="K79" s="237"/>
      <c r="L79" s="276"/>
      <c r="M79" s="270"/>
      <c r="N79" s="278"/>
      <c r="O79" s="272"/>
    </row>
    <row r="80" spans="1:15" s="251" customFormat="1" ht="18.75" customHeight="1">
      <c r="A80" s="252"/>
      <c r="B80" s="322" t="s">
        <v>163</v>
      </c>
      <c r="C80" s="336"/>
      <c r="D80" s="337"/>
      <c r="E80" s="243">
        <v>1629791554917.37</v>
      </c>
      <c r="F80" s="243">
        <v>61.06</v>
      </c>
      <c r="G80" s="243">
        <v>1582153510095.71</v>
      </c>
      <c r="H80" s="243">
        <v>60.58</v>
      </c>
      <c r="I80" s="244">
        <v>47638044821.66</v>
      </c>
      <c r="J80" s="245">
        <v>3.01</v>
      </c>
      <c r="K80" s="246"/>
      <c r="L80" s="247" t="s">
        <v>69</v>
      </c>
      <c r="M80" s="338"/>
      <c r="N80" s="339"/>
      <c r="O80" s="250">
        <v>44000</v>
      </c>
    </row>
    <row r="81" spans="1:15" s="289" customFormat="1" ht="3.75" customHeight="1">
      <c r="A81" s="231"/>
      <c r="B81" s="274"/>
      <c r="C81" s="275"/>
      <c r="D81" s="335"/>
      <c r="E81" s="266"/>
      <c r="F81" s="266"/>
      <c r="G81" s="266"/>
      <c r="H81" s="266"/>
      <c r="I81" s="267"/>
      <c r="J81" s="268"/>
      <c r="K81" s="237"/>
      <c r="L81" s="276"/>
      <c r="M81" s="270"/>
      <c r="N81" s="278"/>
      <c r="O81" s="272"/>
    </row>
    <row r="82" spans="1:15" s="251" customFormat="1" ht="23.25" customHeight="1">
      <c r="A82" s="253" t="s">
        <v>164</v>
      </c>
      <c r="B82" s="326"/>
      <c r="C82" s="254"/>
      <c r="D82" s="337"/>
      <c r="E82" s="243">
        <v>1197395642757.28</v>
      </c>
      <c r="F82" s="243">
        <v>44.86</v>
      </c>
      <c r="G82" s="243">
        <v>1130610236931.55</v>
      </c>
      <c r="H82" s="243">
        <v>43.29</v>
      </c>
      <c r="I82" s="244">
        <v>66785405825.73</v>
      </c>
      <c r="J82" s="245">
        <v>5.91</v>
      </c>
      <c r="K82" s="256" t="s">
        <v>7</v>
      </c>
      <c r="L82" s="256" t="s">
        <v>70</v>
      </c>
      <c r="M82" s="257"/>
      <c r="N82" s="339"/>
      <c r="O82" s="250">
        <v>44100</v>
      </c>
    </row>
    <row r="83" spans="1:15" s="289" customFormat="1" ht="20.25" customHeight="1">
      <c r="A83" s="231"/>
      <c r="B83" s="412" t="s">
        <v>71</v>
      </c>
      <c r="C83" s="412"/>
      <c r="D83" s="340"/>
      <c r="E83" s="265">
        <v>1197395642757.28</v>
      </c>
      <c r="F83" s="266">
        <v>44.86</v>
      </c>
      <c r="G83" s="265">
        <v>1130610236931.55</v>
      </c>
      <c r="H83" s="266">
        <v>43.29</v>
      </c>
      <c r="I83" s="267">
        <v>66785405825.73</v>
      </c>
      <c r="J83" s="268">
        <v>5.91</v>
      </c>
      <c r="K83" s="237"/>
      <c r="L83" s="269" t="s">
        <v>9</v>
      </c>
      <c r="M83" s="270" t="s">
        <v>71</v>
      </c>
      <c r="N83" s="341"/>
      <c r="O83" s="272">
        <v>44110</v>
      </c>
    </row>
    <row r="84" spans="1:15" s="289" customFormat="1" ht="3.75" customHeight="1">
      <c r="A84" s="231"/>
      <c r="B84" s="274"/>
      <c r="C84" s="275"/>
      <c r="D84" s="335"/>
      <c r="E84" s="266"/>
      <c r="F84" s="266"/>
      <c r="G84" s="266"/>
      <c r="H84" s="266"/>
      <c r="I84" s="267"/>
      <c r="J84" s="268"/>
      <c r="K84" s="237"/>
      <c r="L84" s="276"/>
      <c r="M84" s="270"/>
      <c r="N84" s="278"/>
      <c r="O84" s="272"/>
    </row>
    <row r="85" spans="1:15" s="251" customFormat="1" ht="23.25" customHeight="1">
      <c r="A85" s="253" t="s">
        <v>165</v>
      </c>
      <c r="B85" s="326"/>
      <c r="C85" s="327"/>
      <c r="D85" s="328"/>
      <c r="E85" s="243">
        <v>177936768864.71</v>
      </c>
      <c r="F85" s="243">
        <v>6.67</v>
      </c>
      <c r="G85" s="243">
        <v>208402359724.67</v>
      </c>
      <c r="H85" s="243">
        <v>7.98</v>
      </c>
      <c r="I85" s="244">
        <v>-30465590859.96</v>
      </c>
      <c r="J85" s="245">
        <v>14.62</v>
      </c>
      <c r="K85" s="256" t="s">
        <v>22</v>
      </c>
      <c r="L85" s="256" t="s">
        <v>72</v>
      </c>
      <c r="M85" s="329"/>
      <c r="N85" s="330"/>
      <c r="O85" s="250">
        <v>44200</v>
      </c>
    </row>
    <row r="86" spans="1:15" s="289" customFormat="1" ht="20.25" customHeight="1">
      <c r="A86" s="231"/>
      <c r="B86" s="412" t="s">
        <v>73</v>
      </c>
      <c r="C86" s="412"/>
      <c r="D86" s="331"/>
      <c r="E86" s="265">
        <v>105943393346.88</v>
      </c>
      <c r="F86" s="266">
        <v>3.97</v>
      </c>
      <c r="G86" s="265">
        <v>116634424747.12</v>
      </c>
      <c r="H86" s="266">
        <v>4.47</v>
      </c>
      <c r="I86" s="267">
        <v>-10691031400.24</v>
      </c>
      <c r="J86" s="268">
        <v>9.17</v>
      </c>
      <c r="K86" s="237"/>
      <c r="L86" s="269" t="s">
        <v>9</v>
      </c>
      <c r="M86" s="270" t="s">
        <v>73</v>
      </c>
      <c r="N86" s="333"/>
      <c r="O86" s="272">
        <v>44210</v>
      </c>
    </row>
    <row r="87" spans="1:15" s="289" customFormat="1" ht="20.25" customHeight="1">
      <c r="A87" s="231"/>
      <c r="B87" s="412" t="s">
        <v>74</v>
      </c>
      <c r="C87" s="412"/>
      <c r="D87" s="331"/>
      <c r="E87" s="265">
        <v>71993375517.83</v>
      </c>
      <c r="F87" s="266">
        <v>2.7</v>
      </c>
      <c r="G87" s="265">
        <v>91767934977.55</v>
      </c>
      <c r="H87" s="266">
        <v>3.51</v>
      </c>
      <c r="I87" s="267">
        <v>-19774559459.72</v>
      </c>
      <c r="J87" s="268">
        <v>21.55</v>
      </c>
      <c r="K87" s="237"/>
      <c r="L87" s="269" t="s">
        <v>11</v>
      </c>
      <c r="M87" s="270" t="s">
        <v>74</v>
      </c>
      <c r="N87" s="333"/>
      <c r="O87" s="272">
        <v>44220</v>
      </c>
    </row>
    <row r="88" spans="1:15" s="289" customFormat="1" ht="3.75" customHeight="1">
      <c r="A88" s="231"/>
      <c r="B88" s="274"/>
      <c r="C88" s="275"/>
      <c r="D88" s="335"/>
      <c r="E88" s="266"/>
      <c r="F88" s="266"/>
      <c r="G88" s="266"/>
      <c r="H88" s="266"/>
      <c r="I88" s="267"/>
      <c r="J88" s="268"/>
      <c r="K88" s="237"/>
      <c r="L88" s="276"/>
      <c r="M88" s="270"/>
      <c r="N88" s="278"/>
      <c r="O88" s="272"/>
    </row>
    <row r="89" spans="1:15" s="251" customFormat="1" ht="23.25" customHeight="1">
      <c r="A89" s="253" t="s">
        <v>214</v>
      </c>
      <c r="B89" s="326"/>
      <c r="C89" s="327"/>
      <c r="D89" s="328"/>
      <c r="E89" s="243">
        <v>-2130755140.65</v>
      </c>
      <c r="F89" s="243">
        <v>-0.08</v>
      </c>
      <c r="G89" s="243">
        <v>-20198280366.64</v>
      </c>
      <c r="H89" s="243">
        <v>-0.77</v>
      </c>
      <c r="I89" s="244">
        <v>18067525225.99</v>
      </c>
      <c r="J89" s="245">
        <v>89.45</v>
      </c>
      <c r="K89" s="256" t="s">
        <v>27</v>
      </c>
      <c r="L89" s="256" t="s">
        <v>221</v>
      </c>
      <c r="M89" s="329"/>
      <c r="N89" s="330"/>
      <c r="O89" s="250">
        <v>44300</v>
      </c>
    </row>
    <row r="90" spans="1:15" s="289" customFormat="1" ht="20.25" customHeight="1">
      <c r="A90" s="274"/>
      <c r="B90" s="412" t="s">
        <v>75</v>
      </c>
      <c r="C90" s="412"/>
      <c r="D90" s="331"/>
      <c r="E90" s="265">
        <v>0</v>
      </c>
      <c r="F90" s="266">
        <v>0</v>
      </c>
      <c r="G90" s="265">
        <v>0</v>
      </c>
      <c r="H90" s="266">
        <v>0</v>
      </c>
      <c r="I90" s="267">
        <v>0</v>
      </c>
      <c r="J90" s="268">
        <v>0</v>
      </c>
      <c r="K90" s="276"/>
      <c r="L90" s="269" t="s">
        <v>9</v>
      </c>
      <c r="M90" s="270" t="s">
        <v>75</v>
      </c>
      <c r="N90" s="333"/>
      <c r="O90" s="272">
        <v>44310</v>
      </c>
    </row>
    <row r="91" spans="1:15" s="289" customFormat="1" ht="20.25" customHeight="1">
      <c r="A91" s="274"/>
      <c r="B91" s="412" t="s">
        <v>76</v>
      </c>
      <c r="C91" s="412"/>
      <c r="D91" s="331"/>
      <c r="E91" s="265">
        <v>-2130755140.65</v>
      </c>
      <c r="F91" s="266">
        <v>-0.08</v>
      </c>
      <c r="G91" s="265">
        <v>-20198280366.64</v>
      </c>
      <c r="H91" s="266">
        <v>-0.77</v>
      </c>
      <c r="I91" s="267">
        <v>18067525225.99</v>
      </c>
      <c r="J91" s="268">
        <v>89.45</v>
      </c>
      <c r="K91" s="276"/>
      <c r="L91" s="269" t="s">
        <v>11</v>
      </c>
      <c r="M91" s="270" t="s">
        <v>76</v>
      </c>
      <c r="N91" s="333"/>
      <c r="O91" s="272">
        <v>44320</v>
      </c>
    </row>
    <row r="92" spans="1:15" s="289" customFormat="1" ht="3.75" customHeight="1">
      <c r="A92" s="231"/>
      <c r="B92" s="274"/>
      <c r="C92" s="275"/>
      <c r="D92" s="335"/>
      <c r="E92" s="266"/>
      <c r="F92" s="266"/>
      <c r="G92" s="266"/>
      <c r="H92" s="266"/>
      <c r="I92" s="267"/>
      <c r="J92" s="268"/>
      <c r="K92" s="237"/>
      <c r="L92" s="276"/>
      <c r="M92" s="270"/>
      <c r="N92" s="278"/>
      <c r="O92" s="272"/>
    </row>
    <row r="93" spans="1:15" s="251" customFormat="1" ht="23.25" customHeight="1">
      <c r="A93" s="253" t="s">
        <v>215</v>
      </c>
      <c r="B93" s="342"/>
      <c r="C93" s="327"/>
      <c r="D93" s="328"/>
      <c r="E93" s="243">
        <v>256589898436.03</v>
      </c>
      <c r="F93" s="243">
        <v>9.61</v>
      </c>
      <c r="G93" s="243">
        <v>263339193806.13</v>
      </c>
      <c r="H93" s="243">
        <v>10.08</v>
      </c>
      <c r="I93" s="244">
        <v>-6749295370.1</v>
      </c>
      <c r="J93" s="245">
        <v>2.56</v>
      </c>
      <c r="K93" s="256"/>
      <c r="L93" s="256"/>
      <c r="M93" s="329"/>
      <c r="N93" s="330"/>
      <c r="O93" s="250"/>
    </row>
    <row r="94" spans="1:15" s="289" customFormat="1" ht="3.75" customHeight="1">
      <c r="A94" s="231"/>
      <c r="B94" s="274"/>
      <c r="C94" s="275"/>
      <c r="D94" s="335"/>
      <c r="E94" s="266"/>
      <c r="F94" s="266"/>
      <c r="G94" s="266"/>
      <c r="H94" s="266"/>
      <c r="I94" s="267"/>
      <c r="J94" s="268"/>
      <c r="K94" s="237"/>
      <c r="L94" s="276"/>
      <c r="M94" s="270"/>
      <c r="N94" s="278"/>
      <c r="O94" s="272"/>
    </row>
    <row r="95" spans="1:15" s="289" customFormat="1" ht="24" customHeight="1">
      <c r="A95" s="274"/>
      <c r="B95" s="412" t="s">
        <v>216</v>
      </c>
      <c r="C95" s="412"/>
      <c r="D95" s="331"/>
      <c r="E95" s="265">
        <v>110023988722</v>
      </c>
      <c r="F95" s="266">
        <v>4.12</v>
      </c>
      <c r="G95" s="265">
        <v>118875925566</v>
      </c>
      <c r="H95" s="266">
        <v>4.55</v>
      </c>
      <c r="I95" s="267">
        <v>-8851936844</v>
      </c>
      <c r="J95" s="268">
        <v>7.45</v>
      </c>
      <c r="K95" s="343"/>
      <c r="L95" s="344"/>
      <c r="M95" s="334"/>
      <c r="N95" s="333"/>
      <c r="O95" s="272"/>
    </row>
    <row r="96" spans="1:15" s="289" customFormat="1" ht="24" customHeight="1">
      <c r="A96" s="274"/>
      <c r="B96" s="412" t="s">
        <v>167</v>
      </c>
      <c r="C96" s="412"/>
      <c r="D96" s="331"/>
      <c r="E96" s="265">
        <v>0</v>
      </c>
      <c r="F96" s="266">
        <v>0</v>
      </c>
      <c r="G96" s="265">
        <v>0</v>
      </c>
      <c r="H96" s="266">
        <v>0</v>
      </c>
      <c r="I96" s="267">
        <v>0</v>
      </c>
      <c r="J96" s="268">
        <v>0</v>
      </c>
      <c r="K96" s="343"/>
      <c r="L96" s="344"/>
      <c r="M96" s="334"/>
      <c r="N96" s="333"/>
      <c r="O96" s="272"/>
    </row>
    <row r="97" spans="1:15" s="289" customFormat="1" ht="32.25" customHeight="1">
      <c r="A97" s="274"/>
      <c r="B97" s="412" t="s">
        <v>217</v>
      </c>
      <c r="C97" s="412"/>
      <c r="D97" s="331"/>
      <c r="E97" s="265"/>
      <c r="F97" s="266"/>
      <c r="G97" s="265"/>
      <c r="H97" s="266"/>
      <c r="I97" s="267"/>
      <c r="J97" s="268"/>
      <c r="K97" s="343"/>
      <c r="L97" s="344"/>
      <c r="M97" s="334"/>
      <c r="N97" s="333"/>
      <c r="O97" s="272"/>
    </row>
    <row r="98" spans="1:15" s="289" customFormat="1" ht="24" customHeight="1">
      <c r="A98" s="274"/>
      <c r="B98" s="412" t="s">
        <v>218</v>
      </c>
      <c r="C98" s="412"/>
      <c r="D98" s="331"/>
      <c r="E98" s="265">
        <v>146565909714.03</v>
      </c>
      <c r="F98" s="266">
        <v>5.49</v>
      </c>
      <c r="G98" s="265">
        <v>144463268240.13</v>
      </c>
      <c r="H98" s="266">
        <v>5.53</v>
      </c>
      <c r="I98" s="267">
        <v>2102641473.9</v>
      </c>
      <c r="J98" s="268">
        <v>1.46</v>
      </c>
      <c r="K98" s="343"/>
      <c r="L98" s="344"/>
      <c r="M98" s="334"/>
      <c r="N98" s="333"/>
      <c r="O98" s="272"/>
    </row>
    <row r="99" spans="1:15" s="289" customFormat="1" ht="3" customHeight="1">
      <c r="A99" s="274"/>
      <c r="B99" s="263"/>
      <c r="C99" s="263"/>
      <c r="D99" s="331"/>
      <c r="E99" s="265"/>
      <c r="F99" s="266"/>
      <c r="G99" s="265"/>
      <c r="H99" s="266"/>
      <c r="I99" s="267"/>
      <c r="J99" s="268"/>
      <c r="K99" s="343"/>
      <c r="L99" s="344"/>
      <c r="M99" s="334"/>
      <c r="N99" s="333"/>
      <c r="O99" s="272"/>
    </row>
    <row r="100" spans="1:15" s="251" customFormat="1" ht="21" customHeight="1" thickBot="1">
      <c r="A100" s="345"/>
      <c r="B100" s="346" t="s">
        <v>219</v>
      </c>
      <c r="C100" s="347"/>
      <c r="D100" s="348"/>
      <c r="E100" s="291">
        <v>2668996874229.45</v>
      </c>
      <c r="F100" s="291">
        <v>100</v>
      </c>
      <c r="G100" s="291">
        <v>2611711206009.67</v>
      </c>
      <c r="H100" s="291">
        <v>100</v>
      </c>
      <c r="I100" s="292">
        <v>57285668219.78</v>
      </c>
      <c r="J100" s="293">
        <v>2.19</v>
      </c>
      <c r="K100" s="294"/>
      <c r="L100" s="247" t="s">
        <v>56</v>
      </c>
      <c r="M100" s="248"/>
      <c r="N100" s="249"/>
      <c r="O100" s="250">
        <v>45000</v>
      </c>
    </row>
    <row r="101" spans="1:15" s="360" customFormat="1" ht="16.5">
      <c r="A101" s="349"/>
      <c r="B101" s="350"/>
      <c r="C101" s="351"/>
      <c r="D101" s="351"/>
      <c r="E101" s="352"/>
      <c r="F101" s="352"/>
      <c r="G101" s="353"/>
      <c r="H101" s="352"/>
      <c r="I101" s="354"/>
      <c r="J101" s="355"/>
      <c r="K101" s="356"/>
      <c r="L101" s="357"/>
      <c r="M101" s="358"/>
      <c r="N101" s="358"/>
      <c r="O101" s="359"/>
    </row>
  </sheetData>
  <mergeCells count="52">
    <mergeCell ref="B95:C95"/>
    <mergeCell ref="B96:C96"/>
    <mergeCell ref="B97:C97"/>
    <mergeCell ref="B98:C98"/>
    <mergeCell ref="B86:C86"/>
    <mergeCell ref="B87:C87"/>
    <mergeCell ref="B90:C90"/>
    <mergeCell ref="B91:C91"/>
    <mergeCell ref="B73:C73"/>
    <mergeCell ref="B76:C76"/>
    <mergeCell ref="B78:C78"/>
    <mergeCell ref="B83:C83"/>
    <mergeCell ref="B67:C67"/>
    <mergeCell ref="B68:C68"/>
    <mergeCell ref="B69:C69"/>
    <mergeCell ref="B72:C72"/>
    <mergeCell ref="A54:C54"/>
    <mergeCell ref="A55:J55"/>
    <mergeCell ref="A60:C61"/>
    <mergeCell ref="B66:C66"/>
    <mergeCell ref="B49:C49"/>
    <mergeCell ref="B50:C50"/>
    <mergeCell ref="B51:C51"/>
    <mergeCell ref="B52:C52"/>
    <mergeCell ref="B39:C39"/>
    <mergeCell ref="B40:C40"/>
    <mergeCell ref="B43:C43"/>
    <mergeCell ref="B46:C46"/>
    <mergeCell ref="B33:C33"/>
    <mergeCell ref="B34:C34"/>
    <mergeCell ref="B35:C35"/>
    <mergeCell ref="B38:C38"/>
    <mergeCell ref="B29:C29"/>
    <mergeCell ref="B30:C30"/>
    <mergeCell ref="B31:C31"/>
    <mergeCell ref="B32:C32"/>
    <mergeCell ref="B23:C23"/>
    <mergeCell ref="B24:C24"/>
    <mergeCell ref="B27:C27"/>
    <mergeCell ref="B28:C28"/>
    <mergeCell ref="B16:C16"/>
    <mergeCell ref="B20:C20"/>
    <mergeCell ref="B21:C21"/>
    <mergeCell ref="B22:C22"/>
    <mergeCell ref="B12:C12"/>
    <mergeCell ref="B13:C13"/>
    <mergeCell ref="B14:C14"/>
    <mergeCell ref="B15:C15"/>
    <mergeCell ref="A2:J2"/>
    <mergeCell ref="A5:C6"/>
    <mergeCell ref="A8:C8"/>
    <mergeCell ref="B11:C11"/>
  </mergeCells>
  <printOptions horizontalCentered="1"/>
  <pageMargins left="0.5905511811023623" right="0.5905511811023623" top="0.5905511811023623" bottom="0.5905511811023623" header="0.5118110236220472" footer="0.5118110236220472"/>
  <pageSetup horizontalDpi="600" verticalDpi="600" orientation="portrait" paperSize="9" scale="85"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3">
    <tabColor indexed="17"/>
  </sheetPr>
  <dimension ref="A4:AX110"/>
  <sheetViews>
    <sheetView showGridLines="0" zoomScaleSheetLayoutView="200" workbookViewId="0" topLeftCell="A47">
      <selection activeCell="AU24" sqref="AU24"/>
    </sheetView>
  </sheetViews>
  <sheetFormatPr defaultColWidth="9.00390625" defaultRowHeight="15.75"/>
  <cols>
    <col min="1" max="1" width="4.125" style="5" customWidth="1"/>
    <col min="2" max="2" width="2.375" style="6" customWidth="1"/>
    <col min="3" max="3" width="17.625" style="7" customWidth="1"/>
    <col min="4" max="4" width="1.37890625" style="7" customWidth="1"/>
    <col min="5" max="5" width="15.625" style="145" customWidth="1"/>
    <col min="6" max="6" width="6.625" style="145" customWidth="1"/>
    <col min="7" max="7" width="15.625" style="145" customWidth="1"/>
    <col min="8" max="8" width="6.625" style="145" customWidth="1"/>
    <col min="9" max="9" width="15.625" style="145" customWidth="1"/>
    <col min="10" max="10" width="6.625" style="145" customWidth="1"/>
    <col min="11" max="11" width="15.25390625" style="145" customWidth="1"/>
    <col min="12" max="12" width="6.625" style="145" customWidth="1"/>
    <col min="13" max="13" width="15.625" style="145" customWidth="1"/>
    <col min="14" max="14" width="6.625" style="182" customWidth="1"/>
    <col min="15" max="15" width="15.00390625" style="145" customWidth="1"/>
    <col min="16" max="16" width="6.625" style="145" customWidth="1"/>
    <col min="17" max="17" width="16.25390625" style="145" customWidth="1"/>
    <col min="18" max="18" width="6.625" style="145" customWidth="1"/>
    <col min="19" max="19" width="16.125" style="145" customWidth="1"/>
    <col min="20" max="20" width="6.625" style="145" customWidth="1"/>
    <col min="21" max="21" width="15.00390625" style="145" customWidth="1"/>
    <col min="22" max="22" width="6.625" style="145" customWidth="1"/>
    <col min="23" max="23" width="15.00390625" style="145" customWidth="1"/>
    <col min="24" max="24" width="6.625" style="145" customWidth="1"/>
    <col min="25" max="25" width="15.875" style="145" customWidth="1"/>
    <col min="26" max="26" width="7.875" style="145" customWidth="1"/>
    <col min="27" max="27" width="14.50390625" style="145" customWidth="1"/>
    <col min="28" max="28" width="6.625" style="145" customWidth="1"/>
    <col min="29" max="29" width="17.625" style="145" customWidth="1"/>
    <col min="30" max="30" width="6.625" style="145" customWidth="1"/>
    <col min="31" max="31" width="15.25390625" style="145" customWidth="1"/>
    <col min="32" max="32" width="6.625" style="145" customWidth="1"/>
    <col min="33" max="33" width="16.25390625" style="145" customWidth="1"/>
    <col min="34" max="34" width="6.625" style="145" customWidth="1"/>
    <col min="35" max="35" width="15.625" style="145" customWidth="1"/>
    <col min="36" max="36" width="6.625" style="145" customWidth="1"/>
    <col min="37" max="37" width="15.625" style="145" customWidth="1"/>
    <col min="38" max="38" width="6.625" style="145" customWidth="1"/>
    <col min="39" max="39" width="16.375" style="145" customWidth="1"/>
    <col min="40" max="40" width="6.625" style="145" customWidth="1"/>
    <col min="41" max="41" width="15.625" style="145" customWidth="1"/>
    <col min="42" max="42" width="6.625" style="145" customWidth="1"/>
    <col min="43" max="43" width="15.625" style="145" customWidth="1"/>
    <col min="44" max="44" width="6.625" style="182" customWidth="1"/>
    <col min="45" max="45" width="14.25390625" style="145" customWidth="1"/>
    <col min="46" max="46" width="7.00390625" style="145" customWidth="1"/>
    <col min="47" max="47" width="15.00390625" style="145" customWidth="1"/>
    <col min="48" max="48" width="6.75390625" style="145" customWidth="1"/>
    <col min="49" max="49" width="17.625" style="76" customWidth="1"/>
    <col min="50" max="50" width="6.875" style="76" customWidth="1"/>
    <col min="51" max="16384" width="9.00390625" style="76" customWidth="1"/>
  </cols>
  <sheetData>
    <row r="4" spans="1:50" s="377" customFormat="1" ht="17.25" customHeight="1">
      <c r="A4" s="374"/>
      <c r="B4" s="374"/>
      <c r="C4" s="374"/>
      <c r="D4" s="375"/>
      <c r="E4" s="442" t="s">
        <v>186</v>
      </c>
      <c r="F4" s="447"/>
      <c r="G4" s="443" t="s">
        <v>97</v>
      </c>
      <c r="H4" s="447"/>
      <c r="I4" s="452" t="s">
        <v>98</v>
      </c>
      <c r="J4" s="453"/>
      <c r="K4" s="444" t="s">
        <v>99</v>
      </c>
      <c r="L4" s="453"/>
      <c r="M4" s="444" t="s">
        <v>100</v>
      </c>
      <c r="N4" s="457"/>
      <c r="O4" s="443" t="s">
        <v>101</v>
      </c>
      <c r="P4" s="447"/>
      <c r="Q4" s="452" t="s">
        <v>116</v>
      </c>
      <c r="R4" s="453"/>
      <c r="S4" s="444" t="s">
        <v>102</v>
      </c>
      <c r="T4" s="453"/>
      <c r="U4" s="444" t="s">
        <v>103</v>
      </c>
      <c r="V4" s="453"/>
      <c r="W4" s="418" t="s">
        <v>104</v>
      </c>
      <c r="X4" s="447"/>
      <c r="Y4" s="418" t="s">
        <v>105</v>
      </c>
      <c r="Z4" s="447"/>
      <c r="AA4" s="442" t="s">
        <v>106</v>
      </c>
      <c r="AB4" s="447"/>
      <c r="AC4" s="443" t="s">
        <v>107</v>
      </c>
      <c r="AD4" s="447"/>
      <c r="AE4" s="418" t="s">
        <v>203</v>
      </c>
      <c r="AF4" s="447"/>
      <c r="AG4" s="442" t="s">
        <v>108</v>
      </c>
      <c r="AH4" s="447"/>
      <c r="AI4" s="418" t="s">
        <v>109</v>
      </c>
      <c r="AJ4" s="447"/>
      <c r="AK4" s="418" t="s">
        <v>110</v>
      </c>
      <c r="AL4" s="447"/>
      <c r="AM4" s="440" t="s">
        <v>111</v>
      </c>
      <c r="AN4" s="458"/>
      <c r="AO4" s="418" t="s">
        <v>112</v>
      </c>
      <c r="AP4" s="447"/>
      <c r="AQ4" s="418" t="s">
        <v>113</v>
      </c>
      <c r="AR4" s="447"/>
      <c r="AS4" s="440" t="s">
        <v>114</v>
      </c>
      <c r="AT4" s="447"/>
      <c r="AU4" s="418" t="s">
        <v>115</v>
      </c>
      <c r="AV4" s="447"/>
      <c r="AW4" s="376" t="s">
        <v>78</v>
      </c>
      <c r="AX4" s="406"/>
    </row>
    <row r="5" spans="1:50" s="382" customFormat="1" ht="15.75" customHeight="1">
      <c r="A5" s="378"/>
      <c r="B5" s="378" t="s">
        <v>77</v>
      </c>
      <c r="C5" s="378"/>
      <c r="D5" s="379"/>
      <c r="E5" s="448"/>
      <c r="F5" s="449"/>
      <c r="G5" s="450"/>
      <c r="H5" s="449"/>
      <c r="I5" s="454"/>
      <c r="J5" s="455"/>
      <c r="K5" s="456"/>
      <c r="L5" s="455"/>
      <c r="M5" s="456"/>
      <c r="N5" s="454"/>
      <c r="O5" s="450"/>
      <c r="P5" s="449"/>
      <c r="Q5" s="454"/>
      <c r="R5" s="455"/>
      <c r="S5" s="456"/>
      <c r="T5" s="455"/>
      <c r="U5" s="456"/>
      <c r="V5" s="455"/>
      <c r="W5" s="450"/>
      <c r="X5" s="449"/>
      <c r="Y5" s="450"/>
      <c r="Z5" s="449"/>
      <c r="AA5" s="448"/>
      <c r="AB5" s="449"/>
      <c r="AC5" s="450"/>
      <c r="AD5" s="449"/>
      <c r="AE5" s="450"/>
      <c r="AF5" s="449"/>
      <c r="AG5" s="448"/>
      <c r="AH5" s="449"/>
      <c r="AI5" s="450"/>
      <c r="AJ5" s="449"/>
      <c r="AK5" s="450"/>
      <c r="AL5" s="449"/>
      <c r="AM5" s="459"/>
      <c r="AN5" s="460"/>
      <c r="AO5" s="450"/>
      <c r="AP5" s="449"/>
      <c r="AQ5" s="450"/>
      <c r="AR5" s="449"/>
      <c r="AS5" s="448"/>
      <c r="AT5" s="449"/>
      <c r="AU5" s="450"/>
      <c r="AV5" s="449"/>
      <c r="AW5" s="381" t="s">
        <v>79</v>
      </c>
      <c r="AX5" s="407"/>
    </row>
    <row r="6" spans="1:50" s="389" customFormat="1" ht="19.5" customHeight="1">
      <c r="A6" s="50"/>
      <c r="B6" s="383"/>
      <c r="C6" s="384"/>
      <c r="D6" s="385"/>
      <c r="E6" s="386" t="s">
        <v>2</v>
      </c>
      <c r="F6" s="387" t="s">
        <v>3</v>
      </c>
      <c r="G6" s="386" t="s">
        <v>2</v>
      </c>
      <c r="H6" s="387" t="s">
        <v>3</v>
      </c>
      <c r="I6" s="388" t="s">
        <v>2</v>
      </c>
      <c r="J6" s="387" t="s">
        <v>3</v>
      </c>
      <c r="K6" s="386" t="s">
        <v>2</v>
      </c>
      <c r="L6" s="387" t="s">
        <v>3</v>
      </c>
      <c r="M6" s="386" t="s">
        <v>2</v>
      </c>
      <c r="N6" s="380" t="s">
        <v>3</v>
      </c>
      <c r="O6" s="386" t="s">
        <v>2</v>
      </c>
      <c r="P6" s="387" t="s">
        <v>3</v>
      </c>
      <c r="Q6" s="388" t="s">
        <v>2</v>
      </c>
      <c r="R6" s="387" t="s">
        <v>3</v>
      </c>
      <c r="S6" s="386" t="s">
        <v>2</v>
      </c>
      <c r="T6" s="387" t="s">
        <v>3</v>
      </c>
      <c r="U6" s="386" t="s">
        <v>2</v>
      </c>
      <c r="V6" s="387" t="s">
        <v>3</v>
      </c>
      <c r="W6" s="386" t="s">
        <v>2</v>
      </c>
      <c r="X6" s="387" t="s">
        <v>3</v>
      </c>
      <c r="Y6" s="386" t="s">
        <v>2</v>
      </c>
      <c r="Z6" s="387" t="s">
        <v>3</v>
      </c>
      <c r="AA6" s="388" t="s">
        <v>2</v>
      </c>
      <c r="AB6" s="387" t="s">
        <v>3</v>
      </c>
      <c r="AC6" s="386" t="s">
        <v>2</v>
      </c>
      <c r="AD6" s="387" t="s">
        <v>3</v>
      </c>
      <c r="AE6" s="386" t="s">
        <v>2</v>
      </c>
      <c r="AF6" s="387" t="s">
        <v>3</v>
      </c>
      <c r="AG6" s="388" t="s">
        <v>2</v>
      </c>
      <c r="AH6" s="387" t="s">
        <v>3</v>
      </c>
      <c r="AI6" s="386" t="s">
        <v>2</v>
      </c>
      <c r="AJ6" s="387" t="s">
        <v>3</v>
      </c>
      <c r="AK6" s="386" t="s">
        <v>2</v>
      </c>
      <c r="AL6" s="387" t="s">
        <v>3</v>
      </c>
      <c r="AM6" s="388" t="s">
        <v>2</v>
      </c>
      <c r="AN6" s="387" t="s">
        <v>3</v>
      </c>
      <c r="AO6" s="386" t="s">
        <v>2</v>
      </c>
      <c r="AP6" s="387" t="s">
        <v>3</v>
      </c>
      <c r="AQ6" s="386" t="s">
        <v>2</v>
      </c>
      <c r="AR6" s="387" t="s">
        <v>3</v>
      </c>
      <c r="AS6" s="388" t="s">
        <v>2</v>
      </c>
      <c r="AT6" s="387" t="s">
        <v>3</v>
      </c>
      <c r="AU6" s="386" t="s">
        <v>2</v>
      </c>
      <c r="AV6" s="387" t="s">
        <v>3</v>
      </c>
      <c r="AW6" s="386" t="s">
        <v>2</v>
      </c>
      <c r="AX6" s="387" t="s">
        <v>3</v>
      </c>
    </row>
    <row r="7" spans="1:50" s="52" customFormat="1" ht="6.75" customHeight="1">
      <c r="A7" s="53"/>
      <c r="B7" s="54"/>
      <c r="C7" s="54"/>
      <c r="D7" s="55"/>
      <c r="E7" s="56"/>
      <c r="F7" s="57"/>
      <c r="G7" s="56"/>
      <c r="H7" s="57"/>
      <c r="I7" s="56"/>
      <c r="J7" s="57"/>
      <c r="K7" s="56"/>
      <c r="L7" s="57"/>
      <c r="M7" s="56"/>
      <c r="N7" s="57"/>
      <c r="O7" s="56"/>
      <c r="P7" s="57"/>
      <c r="Q7" s="56"/>
      <c r="R7" s="57"/>
      <c r="S7" s="56"/>
      <c r="T7" s="57"/>
      <c r="U7" s="56"/>
      <c r="V7" s="57"/>
      <c r="W7" s="56"/>
      <c r="X7" s="57"/>
      <c r="Y7" s="56"/>
      <c r="Z7" s="57"/>
      <c r="AA7" s="56"/>
      <c r="AB7" s="57"/>
      <c r="AC7" s="56"/>
      <c r="AD7" s="57"/>
      <c r="AE7" s="56"/>
      <c r="AF7" s="57"/>
      <c r="AG7" s="56"/>
      <c r="AH7" s="57"/>
      <c r="AI7" s="56"/>
      <c r="AJ7" s="57"/>
      <c r="AK7" s="56"/>
      <c r="AL7" s="57"/>
      <c r="AM7" s="56"/>
      <c r="AN7" s="57"/>
      <c r="AO7" s="56"/>
      <c r="AP7" s="57"/>
      <c r="AQ7" s="56"/>
      <c r="AR7" s="57"/>
      <c r="AS7" s="56"/>
      <c r="AT7" s="57"/>
      <c r="AU7" s="56"/>
      <c r="AV7" s="57"/>
      <c r="AX7" s="408"/>
    </row>
    <row r="8" spans="1:50" s="68" customFormat="1" ht="14.25" customHeight="1">
      <c r="A8" s="461" t="s">
        <v>144</v>
      </c>
      <c r="B8" s="462"/>
      <c r="C8" s="462"/>
      <c r="D8" s="60"/>
      <c r="E8" s="155" t="e">
        <f>SUM(E10,E18,E26,E37,E42,E45,E48)</f>
        <v>#REF!</v>
      </c>
      <c r="F8" s="155" t="e">
        <f>IF(E$8&gt;0,(E8/E$8)*100,0)</f>
        <v>#REF!</v>
      </c>
      <c r="G8" s="155" t="e">
        <f>SUM(G10,G18,G26,G37,G42,G45,G48)</f>
        <v>#REF!</v>
      </c>
      <c r="H8" s="155" t="e">
        <f>IF(G$8&gt;0,(G8/G$8)*100,0)</f>
        <v>#REF!</v>
      </c>
      <c r="I8" s="155" t="e">
        <f>SUM(I10,I18,I26,I37,I42,I45,I48)</f>
        <v>#REF!</v>
      </c>
      <c r="J8" s="155" t="e">
        <f>IF(I$8&gt;0,(I8/I$8)*100,0)</f>
        <v>#REF!</v>
      </c>
      <c r="K8" s="155" t="e">
        <f>SUM(K10,K18,K26,K37,K42,K45,K48)</f>
        <v>#REF!</v>
      </c>
      <c r="L8" s="155" t="e">
        <f>IF(K$8&gt;0,(K8/K$8)*100,0)</f>
        <v>#REF!</v>
      </c>
      <c r="M8" s="155" t="e">
        <f>SUM(M10,M18,M26,M37,M42,M45,M48)</f>
        <v>#REF!</v>
      </c>
      <c r="N8" s="155" t="e">
        <f>IF(M$8&gt;0,(M8/M$8)*100,0)</f>
        <v>#REF!</v>
      </c>
      <c r="O8" s="155" t="e">
        <f>SUM(O10,O18,O26,O37,O42,O45,O48)</f>
        <v>#REF!</v>
      </c>
      <c r="P8" s="155" t="e">
        <f>IF(O$8&gt;0,(O8/O$8)*100,0)</f>
        <v>#REF!</v>
      </c>
      <c r="Q8" s="155" t="e">
        <f>SUM(Q10,Q18,Q26,Q37,Q42,Q45,Q48)</f>
        <v>#REF!</v>
      </c>
      <c r="R8" s="155" t="e">
        <f>IF(Q$8&gt;0,(Q8/Q$8)*100,0)</f>
        <v>#REF!</v>
      </c>
      <c r="S8" s="155" t="e">
        <f>SUM(S10,S18,S26,S37,S42,S45,S48)</f>
        <v>#REF!</v>
      </c>
      <c r="T8" s="155" t="e">
        <f>IF(S$8&gt;0,(S8/S$8)*100,0)</f>
        <v>#REF!</v>
      </c>
      <c r="U8" s="155" t="e">
        <f>SUM(U10,U18,U26,U37,U42,U45,U48)</f>
        <v>#REF!</v>
      </c>
      <c r="V8" s="155" t="e">
        <f>IF(U$8&gt;0,(U8/U$8)*100,0)</f>
        <v>#REF!</v>
      </c>
      <c r="W8" s="155" t="e">
        <f>SUM(W10,W18,W26,W37,W42,W45,W48)</f>
        <v>#REF!</v>
      </c>
      <c r="X8" s="155" t="e">
        <f>IF(W$8&gt;0,(W8/W$8)*100,0)</f>
        <v>#REF!</v>
      </c>
      <c r="Y8" s="155" t="e">
        <f>SUM(Y10,Y18,Y26,Y37,Y42,Y45,Y48)</f>
        <v>#REF!</v>
      </c>
      <c r="Z8" s="155" t="e">
        <f>IF(Y$8&gt;0,(Y8/Y$8)*100,0)</f>
        <v>#REF!</v>
      </c>
      <c r="AA8" s="155" t="e">
        <f>SUM(AA10,AA18,AA26,AA37,AA42,AA45,AA48)</f>
        <v>#REF!</v>
      </c>
      <c r="AB8" s="155" t="e">
        <f>IF(AA$8&gt;0,(AA8/AA$8)*100,0)</f>
        <v>#REF!</v>
      </c>
      <c r="AC8" s="155" t="e">
        <f>SUM(AC10,AC18,AC26,AC37,AC42,AC45,AC48)</f>
        <v>#REF!</v>
      </c>
      <c r="AD8" s="155" t="e">
        <f>IF(AC$8&gt;0,(AC8/AC$8)*100,0)</f>
        <v>#REF!</v>
      </c>
      <c r="AE8" s="155" t="e">
        <f>SUM(AE10,AE18,AE26,AE37,AE42,AE45,AE48)</f>
        <v>#REF!</v>
      </c>
      <c r="AF8" s="155" t="e">
        <f>IF(AE$8&gt;0,(AE8/AE$8)*100,0)</f>
        <v>#REF!</v>
      </c>
      <c r="AG8" s="155" t="e">
        <f>SUM(AG10,AG18,AG26,AG37,AG42,AG45,AG48)</f>
        <v>#REF!</v>
      </c>
      <c r="AH8" s="155" t="e">
        <f>IF(AG$8&gt;0,(AG8/AG$8)*100,0)</f>
        <v>#REF!</v>
      </c>
      <c r="AI8" s="155" t="e">
        <f>SUM(AI10,AI18,AI26,AI37,AI42,AI45,AI48)</f>
        <v>#REF!</v>
      </c>
      <c r="AJ8" s="155" t="e">
        <f>IF(AI$8&gt;0,(AI8/AI$8)*100,0)</f>
        <v>#REF!</v>
      </c>
      <c r="AK8" s="155" t="e">
        <f>SUM(AK10,AK18,AK26,AK37,AK42,AK45,AK48)</f>
        <v>#REF!</v>
      </c>
      <c r="AL8" s="155" t="e">
        <f>IF(AK$8&gt;0,(AK8/AK$8)*100,0)</f>
        <v>#REF!</v>
      </c>
      <c r="AM8" s="155" t="e">
        <f>SUM(AM10,AM18,AM26,AM37,AM42,AM45,AM48)</f>
        <v>#REF!</v>
      </c>
      <c r="AN8" s="155" t="e">
        <f>IF(AM$8&gt;0,(AM8/AM$8)*100,0)</f>
        <v>#REF!</v>
      </c>
      <c r="AO8" s="155" t="e">
        <f>SUM(AO10,AO18,AO26,AO37,AO42,AO45,AO48)</f>
        <v>#REF!</v>
      </c>
      <c r="AP8" s="155" t="e">
        <f>IF(AO$8&gt;0,(AO8/AO$8)*100,0)</f>
        <v>#REF!</v>
      </c>
      <c r="AQ8" s="155" t="e">
        <f>SUM(AQ10,AQ18,AQ26,AQ37,AQ42,AQ45,AQ48)</f>
        <v>#REF!</v>
      </c>
      <c r="AR8" s="155" t="e">
        <f>IF(AQ$8&gt;0,(AQ8/AQ$8)*100,0)</f>
        <v>#REF!</v>
      </c>
      <c r="AS8" s="155" t="e">
        <f>SUM(AS10,AS18,AS26,AS37,AS42,AS45,AS48)</f>
        <v>#REF!</v>
      </c>
      <c r="AT8" s="155" t="e">
        <f>IF(AS$8&gt;0,(AS8/AS$8)*100,0)</f>
        <v>#REF!</v>
      </c>
      <c r="AU8" s="155" t="e">
        <f>SUM(AU10,AU18,AU26,AU37,AU42,AU45,AU48)</f>
        <v>#REF!</v>
      </c>
      <c r="AV8" s="155" t="e">
        <f>IF(AU$8&gt;0,(AU8/AU$8)*100,0)</f>
        <v>#REF!</v>
      </c>
      <c r="AW8" s="130" t="e">
        <f>AW10+AW18+AW26+AW37+AW42+AW45+AW48</f>
        <v>#REF!</v>
      </c>
      <c r="AX8" s="130" t="e">
        <f>IF(AW$8&gt;0,(AW8/AW$8)*100,0)</f>
        <v>#REF!</v>
      </c>
    </row>
    <row r="9" spans="1:50" ht="8.25" customHeight="1">
      <c r="A9" s="156"/>
      <c r="B9" s="157"/>
      <c r="C9" s="158"/>
      <c r="D9" s="71"/>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31"/>
      <c r="AX9" s="131"/>
    </row>
    <row r="10" spans="1:50" s="80" customFormat="1" ht="13.5" customHeight="1">
      <c r="A10" s="157" t="s">
        <v>145</v>
      </c>
      <c r="B10" s="159"/>
      <c r="C10" s="158"/>
      <c r="D10" s="77"/>
      <c r="E10" s="155" t="e">
        <f>SUM(E11:E16)</f>
        <v>#REF!</v>
      </c>
      <c r="F10" s="155" t="e">
        <f aca="true" t="shared" si="0" ref="F10:F16">IF(E$8&gt;0,(E10/E$8)*100,0)</f>
        <v>#REF!</v>
      </c>
      <c r="G10" s="155" t="e">
        <f>SUM(G11:G16)</f>
        <v>#REF!</v>
      </c>
      <c r="H10" s="155" t="e">
        <f aca="true" t="shared" si="1" ref="H10:H16">IF(G$8&gt;0,(G10/G$8)*100,0)</f>
        <v>#REF!</v>
      </c>
      <c r="I10" s="155" t="e">
        <f>SUM(I11:I16)</f>
        <v>#REF!</v>
      </c>
      <c r="J10" s="155" t="e">
        <f aca="true" t="shared" si="2" ref="J10:J16">IF(I$8&gt;0,(I10/I$8)*100,0)</f>
        <v>#REF!</v>
      </c>
      <c r="K10" s="155" t="e">
        <f>SUM(K11:K16)</f>
        <v>#REF!</v>
      </c>
      <c r="L10" s="155" t="e">
        <f aca="true" t="shared" si="3" ref="L10:L16">IF(K$8&gt;0,(K10/K$8)*100,0)</f>
        <v>#REF!</v>
      </c>
      <c r="M10" s="155" t="e">
        <f>SUM(M11:M16)</f>
        <v>#REF!</v>
      </c>
      <c r="N10" s="155" t="e">
        <f aca="true" t="shared" si="4" ref="N10:N16">IF(M$8&gt;0,(M10/M$8)*100,0)</f>
        <v>#REF!</v>
      </c>
      <c r="O10" s="155" t="e">
        <f>SUM(O11:O16)</f>
        <v>#REF!</v>
      </c>
      <c r="P10" s="155" t="e">
        <f aca="true" t="shared" si="5" ref="P10:P16">IF(O$8&gt;0,(O10/O$8)*100,0)</f>
        <v>#REF!</v>
      </c>
      <c r="Q10" s="155" t="e">
        <f>SUM(Q11:Q16)</f>
        <v>#REF!</v>
      </c>
      <c r="R10" s="155" t="e">
        <f aca="true" t="shared" si="6" ref="R10:R16">IF(Q$8&gt;0,(Q10/Q$8)*100,0)</f>
        <v>#REF!</v>
      </c>
      <c r="S10" s="155" t="e">
        <f>SUM(S11:S16)</f>
        <v>#REF!</v>
      </c>
      <c r="T10" s="155" t="e">
        <f aca="true" t="shared" si="7" ref="T10:T16">IF(S$8&gt;0,(S10/S$8)*100,0)</f>
        <v>#REF!</v>
      </c>
      <c r="U10" s="155" t="e">
        <f>SUM(U11:U16)</f>
        <v>#REF!</v>
      </c>
      <c r="V10" s="155" t="e">
        <f aca="true" t="shared" si="8" ref="V10:V16">IF(U$8&gt;0,(U10/U$8)*100,0)</f>
        <v>#REF!</v>
      </c>
      <c r="W10" s="155" t="e">
        <f>SUM(W11:W16)</f>
        <v>#REF!</v>
      </c>
      <c r="X10" s="155" t="e">
        <f aca="true" t="shared" si="9" ref="X10:X16">IF(W$8&gt;0,(W10/W$8)*100,0)</f>
        <v>#REF!</v>
      </c>
      <c r="Y10" s="155" t="e">
        <f>SUM(Y11:Y16)</f>
        <v>#REF!</v>
      </c>
      <c r="Z10" s="155" t="e">
        <f aca="true" t="shared" si="10" ref="Z10:Z16">IF(Y$8&gt;0,(Y10/Y$8)*100,0)</f>
        <v>#REF!</v>
      </c>
      <c r="AA10" s="155" t="e">
        <f>SUM(AA11:AA16)</f>
        <v>#REF!</v>
      </c>
      <c r="AB10" s="155" t="e">
        <f aca="true" t="shared" si="11" ref="AB10:AB16">IF(AA$8&gt;0,(AA10/AA$8)*100,0)</f>
        <v>#REF!</v>
      </c>
      <c r="AC10" s="155" t="e">
        <f>SUM(AC11:AC16)</f>
        <v>#REF!</v>
      </c>
      <c r="AD10" s="155" t="e">
        <f aca="true" t="shared" si="12" ref="AD10:AD16">IF(AC$8&gt;0,(AC10/AC$8)*100,0)</f>
        <v>#REF!</v>
      </c>
      <c r="AE10" s="155" t="e">
        <f>SUM(AE11:AE16)</f>
        <v>#REF!</v>
      </c>
      <c r="AF10" s="155" t="e">
        <f aca="true" t="shared" si="13" ref="AF10:AF16">IF(AE$8&gt;0,(AE10/AE$8)*100,0)</f>
        <v>#REF!</v>
      </c>
      <c r="AG10" s="155" t="e">
        <f>SUM(AG11:AG16)</f>
        <v>#REF!</v>
      </c>
      <c r="AH10" s="155" t="e">
        <f aca="true" t="shared" si="14" ref="AH10:AH16">IF(AG$8&gt;0,(AG10/AG$8)*100,0)</f>
        <v>#REF!</v>
      </c>
      <c r="AI10" s="155" t="e">
        <f>SUM(AI11:AI16)</f>
        <v>#REF!</v>
      </c>
      <c r="AJ10" s="155" t="e">
        <f aca="true" t="shared" si="15" ref="AJ10:AJ16">IF(AI$8&gt;0,(AI10/AI$8)*100,0)</f>
        <v>#REF!</v>
      </c>
      <c r="AK10" s="155" t="e">
        <f>SUM(AK11:AK16)</f>
        <v>#REF!</v>
      </c>
      <c r="AL10" s="155" t="e">
        <f aca="true" t="shared" si="16" ref="AL10:AL16">IF(AK$8&gt;0,(AK10/AK$8)*100,0)</f>
        <v>#REF!</v>
      </c>
      <c r="AM10" s="155" t="e">
        <f>SUM(AM11:AM16)</f>
        <v>#REF!</v>
      </c>
      <c r="AN10" s="155" t="e">
        <f aca="true" t="shared" si="17" ref="AN10:AN16">IF(AM$8&gt;0,(AM10/AM$8)*100,0)</f>
        <v>#REF!</v>
      </c>
      <c r="AO10" s="155" t="e">
        <f>SUM(AO11:AO16)</f>
        <v>#REF!</v>
      </c>
      <c r="AP10" s="155" t="e">
        <f aca="true" t="shared" si="18" ref="AP10:AP16">IF(AO$8&gt;0,(AO10/AO$8)*100,0)</f>
        <v>#REF!</v>
      </c>
      <c r="AQ10" s="155" t="e">
        <f>SUM(AQ11:AQ16)</f>
        <v>#REF!</v>
      </c>
      <c r="AR10" s="155" t="e">
        <f aca="true" t="shared" si="19" ref="AR10:AR16">IF(AQ$8&gt;0,(AQ10/AQ$8)*100,0)</f>
        <v>#REF!</v>
      </c>
      <c r="AS10" s="155" t="e">
        <f>SUM(AS11:AS16)</f>
        <v>#REF!</v>
      </c>
      <c r="AT10" s="155" t="e">
        <f aca="true" t="shared" si="20" ref="AT10:AT16">IF(AS$8&gt;0,(AS10/AS$8)*100,0)</f>
        <v>#REF!</v>
      </c>
      <c r="AU10" s="155" t="e">
        <f>SUM(AU11:AU16)</f>
        <v>#REF!</v>
      </c>
      <c r="AV10" s="155" t="e">
        <f aca="true" t="shared" si="21" ref="AV10:AV16">IF(AU$8&gt;0,(AU10/AU$8)*100,0)</f>
        <v>#REF!</v>
      </c>
      <c r="AW10" s="130" t="e">
        <f>SUM(AW11:AW16)</f>
        <v>#REF!</v>
      </c>
      <c r="AX10" s="130" t="e">
        <f aca="true" t="shared" si="22" ref="AX10:AX16">IF(AW$8&gt;0,(AW10/AW$8)*100,0)</f>
        <v>#REF!</v>
      </c>
    </row>
    <row r="11" spans="1:50" s="83" customFormat="1" ht="13.5" customHeight="1">
      <c r="A11" s="160"/>
      <c r="B11" s="445" t="s">
        <v>10</v>
      </c>
      <c r="C11" s="445"/>
      <c r="D11" s="81"/>
      <c r="E11" s="162" t="e">
        <f ca="1" t="shared" si="23" ref="E11:E16">INDIRECT(E$110&amp;"!e"&amp;ROW())</f>
        <v>#REF!</v>
      </c>
      <c r="F11" s="165" t="e">
        <f t="shared" si="0"/>
        <v>#REF!</v>
      </c>
      <c r="G11" s="162" t="e">
        <f ca="1" t="shared" si="24" ref="G11:G16">INDIRECT(G$110&amp;"!e"&amp;ROW())</f>
        <v>#REF!</v>
      </c>
      <c r="H11" s="165" t="e">
        <f t="shared" si="1"/>
        <v>#REF!</v>
      </c>
      <c r="I11" s="162" t="e">
        <f ca="1" t="shared" si="25" ref="I11:I16">INDIRECT(I$110&amp;"!e"&amp;ROW())</f>
        <v>#REF!</v>
      </c>
      <c r="J11" s="165" t="e">
        <f t="shared" si="2"/>
        <v>#REF!</v>
      </c>
      <c r="K11" s="162" t="e">
        <f ca="1" t="shared" si="26" ref="K11:K16">INDIRECT(K$110&amp;"!e"&amp;ROW())</f>
        <v>#REF!</v>
      </c>
      <c r="L11" s="165" t="e">
        <f t="shared" si="3"/>
        <v>#REF!</v>
      </c>
      <c r="M11" s="162" t="e">
        <f ca="1" t="shared" si="27" ref="M11:M16">INDIRECT(M$110&amp;"!e"&amp;ROW())</f>
        <v>#REF!</v>
      </c>
      <c r="N11" s="165" t="e">
        <f t="shared" si="4"/>
        <v>#REF!</v>
      </c>
      <c r="O11" s="162" t="e">
        <f ca="1" t="shared" si="28" ref="O11:O16">INDIRECT(O$110&amp;"!e"&amp;ROW())</f>
        <v>#REF!</v>
      </c>
      <c r="P11" s="165" t="e">
        <f t="shared" si="5"/>
        <v>#REF!</v>
      </c>
      <c r="Q11" s="162" t="e">
        <f ca="1" t="shared" si="29" ref="Q11:Q16">INDIRECT(Q$110&amp;"!BZ"&amp;ROW())</f>
        <v>#REF!</v>
      </c>
      <c r="R11" s="165" t="e">
        <f t="shared" si="6"/>
        <v>#REF!</v>
      </c>
      <c r="S11" s="162" t="e">
        <f ca="1" t="shared" si="30" ref="S11:S16">INDIRECT(S$110&amp;"!e"&amp;ROW())</f>
        <v>#REF!</v>
      </c>
      <c r="T11" s="165" t="e">
        <f t="shared" si="7"/>
        <v>#REF!</v>
      </c>
      <c r="U11" s="162" t="e">
        <f ca="1" t="shared" si="31" ref="U11:U16">INDIRECT(U$110&amp;"!e"&amp;ROW())</f>
        <v>#REF!</v>
      </c>
      <c r="V11" s="165" t="e">
        <f t="shared" si="8"/>
        <v>#REF!</v>
      </c>
      <c r="W11" s="162" t="e">
        <f ca="1" t="shared" si="32" ref="W11:W16">INDIRECT(W$110&amp;"!e"&amp;ROW())</f>
        <v>#REF!</v>
      </c>
      <c r="X11" s="165" t="e">
        <f t="shared" si="9"/>
        <v>#REF!</v>
      </c>
      <c r="Y11" s="162" t="e">
        <f ca="1" t="shared" si="33" ref="Y11:Y16">INDIRECT(Y$110&amp;"!e"&amp;ROW())</f>
        <v>#REF!</v>
      </c>
      <c r="Z11" s="165" t="e">
        <f t="shared" si="10"/>
        <v>#REF!</v>
      </c>
      <c r="AA11" s="162" t="e">
        <f ca="1" t="shared" si="34" ref="AA11:AA16">INDIRECT(AA$110&amp;"!e"&amp;ROW())</f>
        <v>#REF!</v>
      </c>
      <c r="AB11" s="165" t="e">
        <f t="shared" si="11"/>
        <v>#REF!</v>
      </c>
      <c r="AC11" s="162" t="e">
        <f ca="1" t="shared" si="35" ref="AC11:AC16">INDIRECT(AC$110&amp;"!e"&amp;ROW())</f>
        <v>#REF!</v>
      </c>
      <c r="AD11" s="165" t="e">
        <f t="shared" si="12"/>
        <v>#REF!</v>
      </c>
      <c r="AE11" s="162" t="e">
        <f ca="1" t="shared" si="36" ref="AE11:AE16">INDIRECT(AE$110&amp;"!e"&amp;ROW())</f>
        <v>#REF!</v>
      </c>
      <c r="AF11" s="165" t="e">
        <f t="shared" si="13"/>
        <v>#REF!</v>
      </c>
      <c r="AG11" s="162" t="e">
        <f ca="1" t="shared" si="37" ref="AG11:AG16">INDIRECT(AG$110&amp;"!e"&amp;ROW())</f>
        <v>#REF!</v>
      </c>
      <c r="AH11" s="165" t="e">
        <f t="shared" si="14"/>
        <v>#REF!</v>
      </c>
      <c r="AI11" s="162" t="e">
        <f ca="1" t="shared" si="38" ref="AI11:AI16">INDIRECT(AI$110&amp;"!e"&amp;ROW())</f>
        <v>#REF!</v>
      </c>
      <c r="AJ11" s="165" t="e">
        <f t="shared" si="15"/>
        <v>#REF!</v>
      </c>
      <c r="AK11" s="162" t="e">
        <f ca="1" t="shared" si="39" ref="AK11:AK16">INDIRECT(AK$110&amp;"!e"&amp;ROW())</f>
        <v>#REF!</v>
      </c>
      <c r="AL11" s="165" t="e">
        <f t="shared" si="16"/>
        <v>#REF!</v>
      </c>
      <c r="AM11" s="162" t="e">
        <f ca="1" t="shared" si="40" ref="AM11:AM16">INDIRECT(AM$110&amp;"!e"&amp;ROW())</f>
        <v>#REF!</v>
      </c>
      <c r="AN11" s="165" t="e">
        <f t="shared" si="17"/>
        <v>#REF!</v>
      </c>
      <c r="AO11" s="162" t="e">
        <f ca="1" t="shared" si="41" ref="AO11:AO16">INDIRECT(AO$110&amp;"!e"&amp;ROW())</f>
        <v>#REF!</v>
      </c>
      <c r="AP11" s="165" t="e">
        <f t="shared" si="18"/>
        <v>#REF!</v>
      </c>
      <c r="AQ11" s="162" t="e">
        <f ca="1" t="shared" si="42" ref="AQ11:AQ16">INDIRECT(AQ$110&amp;"!e"&amp;ROW())</f>
        <v>#REF!</v>
      </c>
      <c r="AR11" s="165" t="e">
        <f t="shared" si="19"/>
        <v>#REF!</v>
      </c>
      <c r="AS11" s="162" t="e">
        <f ca="1" t="shared" si="43" ref="AS11:AS16">INDIRECT(AS$110&amp;"!e"&amp;ROW())</f>
        <v>#REF!</v>
      </c>
      <c r="AT11" s="165" t="e">
        <f t="shared" si="20"/>
        <v>#REF!</v>
      </c>
      <c r="AU11" s="162" t="e">
        <f ca="1" t="shared" si="44" ref="AU11:AU16">INDIRECT(AU$110&amp;"!e"&amp;ROW())</f>
        <v>#REF!</v>
      </c>
      <c r="AV11" s="165" t="e">
        <f t="shared" si="21"/>
        <v>#REF!</v>
      </c>
      <c r="AW11" s="131" t="e">
        <f aca="true" t="shared" si="45" ref="AW11:AW16">E11+G11+I11+K11+M11+O11+Q11+S11+U11+W11+Y11+AA11+AC11+AE11+AG11+AI11+AK11+AM11+AO11+AQ11+AS11+AU11</f>
        <v>#REF!</v>
      </c>
      <c r="AX11" s="131" t="e">
        <f t="shared" si="22"/>
        <v>#REF!</v>
      </c>
    </row>
    <row r="12" spans="1:50" s="83" customFormat="1" ht="13.5" customHeight="1">
      <c r="A12" s="160"/>
      <c r="B12" s="445" t="s">
        <v>193</v>
      </c>
      <c r="C12" s="445"/>
      <c r="D12" s="81"/>
      <c r="E12" s="162" t="e">
        <f ca="1" t="shared" si="23"/>
        <v>#REF!</v>
      </c>
      <c r="F12" s="165" t="e">
        <f t="shared" si="0"/>
        <v>#REF!</v>
      </c>
      <c r="G12" s="162" t="e">
        <f ca="1" t="shared" si="24"/>
        <v>#REF!</v>
      </c>
      <c r="H12" s="165" t="e">
        <f t="shared" si="1"/>
        <v>#REF!</v>
      </c>
      <c r="I12" s="162" t="e">
        <f ca="1" t="shared" si="25"/>
        <v>#REF!</v>
      </c>
      <c r="J12" s="165" t="e">
        <f t="shared" si="2"/>
        <v>#REF!</v>
      </c>
      <c r="K12" s="162" t="e">
        <f ca="1" t="shared" si="26"/>
        <v>#REF!</v>
      </c>
      <c r="L12" s="165" t="e">
        <f t="shared" si="3"/>
        <v>#REF!</v>
      </c>
      <c r="M12" s="162" t="e">
        <f ca="1" t="shared" si="27"/>
        <v>#REF!</v>
      </c>
      <c r="N12" s="165" t="e">
        <f t="shared" si="4"/>
        <v>#REF!</v>
      </c>
      <c r="O12" s="162" t="e">
        <f ca="1" t="shared" si="28"/>
        <v>#REF!</v>
      </c>
      <c r="P12" s="165" t="e">
        <f t="shared" si="5"/>
        <v>#REF!</v>
      </c>
      <c r="Q12" s="162" t="e">
        <f ca="1" t="shared" si="29"/>
        <v>#REF!</v>
      </c>
      <c r="R12" s="165" t="e">
        <f t="shared" si="6"/>
        <v>#REF!</v>
      </c>
      <c r="S12" s="162" t="e">
        <f ca="1" t="shared" si="30"/>
        <v>#REF!</v>
      </c>
      <c r="T12" s="165" t="e">
        <f t="shared" si="7"/>
        <v>#REF!</v>
      </c>
      <c r="U12" s="162" t="e">
        <f ca="1" t="shared" si="31"/>
        <v>#REF!</v>
      </c>
      <c r="V12" s="165" t="e">
        <f t="shared" si="8"/>
        <v>#REF!</v>
      </c>
      <c r="W12" s="162" t="e">
        <f ca="1" t="shared" si="32"/>
        <v>#REF!</v>
      </c>
      <c r="X12" s="165" t="e">
        <f t="shared" si="9"/>
        <v>#REF!</v>
      </c>
      <c r="Y12" s="162" t="e">
        <f ca="1" t="shared" si="33"/>
        <v>#REF!</v>
      </c>
      <c r="Z12" s="165" t="e">
        <f t="shared" si="10"/>
        <v>#REF!</v>
      </c>
      <c r="AA12" s="162" t="e">
        <f ca="1" t="shared" si="34"/>
        <v>#REF!</v>
      </c>
      <c r="AB12" s="165" t="e">
        <f t="shared" si="11"/>
        <v>#REF!</v>
      </c>
      <c r="AC12" s="162" t="e">
        <f ca="1" t="shared" si="35"/>
        <v>#REF!</v>
      </c>
      <c r="AD12" s="165" t="e">
        <f t="shared" si="12"/>
        <v>#REF!</v>
      </c>
      <c r="AE12" s="162" t="e">
        <f ca="1" t="shared" si="36"/>
        <v>#REF!</v>
      </c>
      <c r="AF12" s="165" t="e">
        <f t="shared" si="13"/>
        <v>#REF!</v>
      </c>
      <c r="AG12" s="162" t="e">
        <f ca="1" t="shared" si="37"/>
        <v>#REF!</v>
      </c>
      <c r="AH12" s="165" t="e">
        <f t="shared" si="14"/>
        <v>#REF!</v>
      </c>
      <c r="AI12" s="162" t="e">
        <f ca="1" t="shared" si="38"/>
        <v>#REF!</v>
      </c>
      <c r="AJ12" s="165" t="e">
        <f t="shared" si="15"/>
        <v>#REF!</v>
      </c>
      <c r="AK12" s="162" t="e">
        <f ca="1" t="shared" si="39"/>
        <v>#REF!</v>
      </c>
      <c r="AL12" s="165" t="e">
        <f t="shared" si="16"/>
        <v>#REF!</v>
      </c>
      <c r="AM12" s="162" t="e">
        <f ca="1" t="shared" si="40"/>
        <v>#REF!</v>
      </c>
      <c r="AN12" s="165" t="e">
        <f t="shared" si="17"/>
        <v>#REF!</v>
      </c>
      <c r="AO12" s="162" t="e">
        <f ca="1" t="shared" si="41"/>
        <v>#REF!</v>
      </c>
      <c r="AP12" s="165" t="e">
        <f t="shared" si="18"/>
        <v>#REF!</v>
      </c>
      <c r="AQ12" s="162" t="e">
        <f ca="1" t="shared" si="42"/>
        <v>#REF!</v>
      </c>
      <c r="AR12" s="165" t="e">
        <f t="shared" si="19"/>
        <v>#REF!</v>
      </c>
      <c r="AS12" s="162" t="e">
        <f ca="1" t="shared" si="43"/>
        <v>#REF!</v>
      </c>
      <c r="AT12" s="165" t="e">
        <f t="shared" si="20"/>
        <v>#REF!</v>
      </c>
      <c r="AU12" s="162" t="e">
        <f ca="1" t="shared" si="44"/>
        <v>#REF!</v>
      </c>
      <c r="AV12" s="165" t="e">
        <f t="shared" si="21"/>
        <v>#REF!</v>
      </c>
      <c r="AW12" s="131" t="e">
        <f t="shared" si="45"/>
        <v>#REF!</v>
      </c>
      <c r="AX12" s="131" t="e">
        <f t="shared" si="22"/>
        <v>#REF!</v>
      </c>
    </row>
    <row r="13" spans="1:50" s="83" customFormat="1" ht="13.5" customHeight="1">
      <c r="A13" s="160"/>
      <c r="B13" s="445" t="s">
        <v>14</v>
      </c>
      <c r="C13" s="445"/>
      <c r="D13" s="81"/>
      <c r="E13" s="162" t="e">
        <f ca="1" t="shared" si="23"/>
        <v>#REF!</v>
      </c>
      <c r="F13" s="165" t="e">
        <f t="shared" si="0"/>
        <v>#REF!</v>
      </c>
      <c r="G13" s="162" t="e">
        <f ca="1" t="shared" si="24"/>
        <v>#REF!</v>
      </c>
      <c r="H13" s="165" t="e">
        <f t="shared" si="1"/>
        <v>#REF!</v>
      </c>
      <c r="I13" s="162" t="e">
        <f ca="1" t="shared" si="25"/>
        <v>#REF!</v>
      </c>
      <c r="J13" s="165" t="e">
        <f t="shared" si="2"/>
        <v>#REF!</v>
      </c>
      <c r="K13" s="162" t="e">
        <f ca="1" t="shared" si="26"/>
        <v>#REF!</v>
      </c>
      <c r="L13" s="165" t="e">
        <f t="shared" si="3"/>
        <v>#REF!</v>
      </c>
      <c r="M13" s="162" t="e">
        <f ca="1" t="shared" si="27"/>
        <v>#REF!</v>
      </c>
      <c r="N13" s="165" t="e">
        <f t="shared" si="4"/>
        <v>#REF!</v>
      </c>
      <c r="O13" s="162" t="e">
        <f ca="1" t="shared" si="28"/>
        <v>#REF!</v>
      </c>
      <c r="P13" s="165" t="e">
        <f t="shared" si="5"/>
        <v>#REF!</v>
      </c>
      <c r="Q13" s="162" t="e">
        <f ca="1" t="shared" si="29"/>
        <v>#REF!</v>
      </c>
      <c r="R13" s="165" t="e">
        <f t="shared" si="6"/>
        <v>#REF!</v>
      </c>
      <c r="S13" s="162" t="e">
        <f ca="1" t="shared" si="30"/>
        <v>#REF!</v>
      </c>
      <c r="T13" s="165" t="e">
        <f t="shared" si="7"/>
        <v>#REF!</v>
      </c>
      <c r="U13" s="162" t="e">
        <f ca="1" t="shared" si="31"/>
        <v>#REF!</v>
      </c>
      <c r="V13" s="165" t="e">
        <f t="shared" si="8"/>
        <v>#REF!</v>
      </c>
      <c r="W13" s="162" t="e">
        <f ca="1" t="shared" si="32"/>
        <v>#REF!</v>
      </c>
      <c r="X13" s="165" t="e">
        <f t="shared" si="9"/>
        <v>#REF!</v>
      </c>
      <c r="Y13" s="162" t="e">
        <f ca="1" t="shared" si="33"/>
        <v>#REF!</v>
      </c>
      <c r="Z13" s="165" t="e">
        <f t="shared" si="10"/>
        <v>#REF!</v>
      </c>
      <c r="AA13" s="162" t="e">
        <f ca="1" t="shared" si="34"/>
        <v>#REF!</v>
      </c>
      <c r="AB13" s="165" t="e">
        <f t="shared" si="11"/>
        <v>#REF!</v>
      </c>
      <c r="AC13" s="162" t="e">
        <f ca="1" t="shared" si="35"/>
        <v>#REF!</v>
      </c>
      <c r="AD13" s="165" t="e">
        <f t="shared" si="12"/>
        <v>#REF!</v>
      </c>
      <c r="AE13" s="162" t="e">
        <f ca="1" t="shared" si="36"/>
        <v>#REF!</v>
      </c>
      <c r="AF13" s="165" t="e">
        <f t="shared" si="13"/>
        <v>#REF!</v>
      </c>
      <c r="AG13" s="162" t="e">
        <f ca="1" t="shared" si="37"/>
        <v>#REF!</v>
      </c>
      <c r="AH13" s="165" t="e">
        <f t="shared" si="14"/>
        <v>#REF!</v>
      </c>
      <c r="AI13" s="162" t="e">
        <f ca="1" t="shared" si="38"/>
        <v>#REF!</v>
      </c>
      <c r="AJ13" s="165" t="e">
        <f t="shared" si="15"/>
        <v>#REF!</v>
      </c>
      <c r="AK13" s="162" t="e">
        <f ca="1" t="shared" si="39"/>
        <v>#REF!</v>
      </c>
      <c r="AL13" s="165" t="e">
        <f t="shared" si="16"/>
        <v>#REF!</v>
      </c>
      <c r="AM13" s="162" t="e">
        <f ca="1" t="shared" si="40"/>
        <v>#REF!</v>
      </c>
      <c r="AN13" s="165" t="e">
        <f t="shared" si="17"/>
        <v>#REF!</v>
      </c>
      <c r="AO13" s="162" t="e">
        <f ca="1" t="shared" si="41"/>
        <v>#REF!</v>
      </c>
      <c r="AP13" s="165" t="e">
        <f t="shared" si="18"/>
        <v>#REF!</v>
      </c>
      <c r="AQ13" s="162" t="e">
        <f ca="1" t="shared" si="42"/>
        <v>#REF!</v>
      </c>
      <c r="AR13" s="165" t="e">
        <f t="shared" si="19"/>
        <v>#REF!</v>
      </c>
      <c r="AS13" s="162" t="e">
        <f ca="1" t="shared" si="43"/>
        <v>#REF!</v>
      </c>
      <c r="AT13" s="165" t="e">
        <f t="shared" si="20"/>
        <v>#REF!</v>
      </c>
      <c r="AU13" s="162" t="e">
        <f ca="1" t="shared" si="44"/>
        <v>#REF!</v>
      </c>
      <c r="AV13" s="165" t="e">
        <f t="shared" si="21"/>
        <v>#REF!</v>
      </c>
      <c r="AW13" s="131" t="e">
        <f t="shared" si="45"/>
        <v>#REF!</v>
      </c>
      <c r="AX13" s="131" t="e">
        <f t="shared" si="22"/>
        <v>#REF!</v>
      </c>
    </row>
    <row r="14" spans="1:50" s="83" customFormat="1" ht="13.5" customHeight="1">
      <c r="A14" s="160"/>
      <c r="B14" s="445" t="s">
        <v>17</v>
      </c>
      <c r="C14" s="445"/>
      <c r="D14" s="81"/>
      <c r="E14" s="162" t="e">
        <f ca="1" t="shared" si="23"/>
        <v>#REF!</v>
      </c>
      <c r="F14" s="165" t="e">
        <f t="shared" si="0"/>
        <v>#REF!</v>
      </c>
      <c r="G14" s="162" t="e">
        <f ca="1" t="shared" si="24"/>
        <v>#REF!</v>
      </c>
      <c r="H14" s="165" t="e">
        <f t="shared" si="1"/>
        <v>#REF!</v>
      </c>
      <c r="I14" s="162" t="e">
        <f ca="1" t="shared" si="25"/>
        <v>#REF!</v>
      </c>
      <c r="J14" s="165" t="e">
        <f t="shared" si="2"/>
        <v>#REF!</v>
      </c>
      <c r="K14" s="162" t="e">
        <f ca="1" t="shared" si="26"/>
        <v>#REF!</v>
      </c>
      <c r="L14" s="165" t="e">
        <f t="shared" si="3"/>
        <v>#REF!</v>
      </c>
      <c r="M14" s="162" t="e">
        <f ca="1" t="shared" si="27"/>
        <v>#REF!</v>
      </c>
      <c r="N14" s="165" t="e">
        <f t="shared" si="4"/>
        <v>#REF!</v>
      </c>
      <c r="O14" s="162" t="e">
        <f ca="1" t="shared" si="28"/>
        <v>#REF!</v>
      </c>
      <c r="P14" s="165" t="e">
        <f t="shared" si="5"/>
        <v>#REF!</v>
      </c>
      <c r="Q14" s="162" t="e">
        <f ca="1" t="shared" si="29"/>
        <v>#REF!</v>
      </c>
      <c r="R14" s="165" t="e">
        <f t="shared" si="6"/>
        <v>#REF!</v>
      </c>
      <c r="S14" s="162" t="e">
        <f ca="1" t="shared" si="30"/>
        <v>#REF!</v>
      </c>
      <c r="T14" s="165" t="e">
        <f t="shared" si="7"/>
        <v>#REF!</v>
      </c>
      <c r="U14" s="162" t="e">
        <f ca="1" t="shared" si="31"/>
        <v>#REF!</v>
      </c>
      <c r="V14" s="165" t="e">
        <f t="shared" si="8"/>
        <v>#REF!</v>
      </c>
      <c r="W14" s="162" t="e">
        <f ca="1" t="shared" si="32"/>
        <v>#REF!</v>
      </c>
      <c r="X14" s="165" t="e">
        <f t="shared" si="9"/>
        <v>#REF!</v>
      </c>
      <c r="Y14" s="162" t="e">
        <f ca="1" t="shared" si="33"/>
        <v>#REF!</v>
      </c>
      <c r="Z14" s="165" t="e">
        <f t="shared" si="10"/>
        <v>#REF!</v>
      </c>
      <c r="AA14" s="162" t="e">
        <f ca="1" t="shared" si="34"/>
        <v>#REF!</v>
      </c>
      <c r="AB14" s="165" t="e">
        <f t="shared" si="11"/>
        <v>#REF!</v>
      </c>
      <c r="AC14" s="162" t="e">
        <f ca="1" t="shared" si="35"/>
        <v>#REF!</v>
      </c>
      <c r="AD14" s="165" t="e">
        <f t="shared" si="12"/>
        <v>#REF!</v>
      </c>
      <c r="AE14" s="162" t="e">
        <f ca="1" t="shared" si="36"/>
        <v>#REF!</v>
      </c>
      <c r="AF14" s="165" t="e">
        <f t="shared" si="13"/>
        <v>#REF!</v>
      </c>
      <c r="AG14" s="162" t="e">
        <f ca="1" t="shared" si="37"/>
        <v>#REF!</v>
      </c>
      <c r="AH14" s="165" t="e">
        <f t="shared" si="14"/>
        <v>#REF!</v>
      </c>
      <c r="AI14" s="162" t="e">
        <f ca="1" t="shared" si="38"/>
        <v>#REF!</v>
      </c>
      <c r="AJ14" s="165" t="e">
        <f t="shared" si="15"/>
        <v>#REF!</v>
      </c>
      <c r="AK14" s="162" t="e">
        <f ca="1" t="shared" si="39"/>
        <v>#REF!</v>
      </c>
      <c r="AL14" s="165" t="e">
        <f t="shared" si="16"/>
        <v>#REF!</v>
      </c>
      <c r="AM14" s="162" t="e">
        <f ca="1" t="shared" si="40"/>
        <v>#REF!</v>
      </c>
      <c r="AN14" s="165" t="e">
        <f t="shared" si="17"/>
        <v>#REF!</v>
      </c>
      <c r="AO14" s="162" t="e">
        <f ca="1" t="shared" si="41"/>
        <v>#REF!</v>
      </c>
      <c r="AP14" s="165" t="e">
        <f t="shared" si="18"/>
        <v>#REF!</v>
      </c>
      <c r="AQ14" s="162" t="e">
        <f ca="1" t="shared" si="42"/>
        <v>#REF!</v>
      </c>
      <c r="AR14" s="165" t="e">
        <f t="shared" si="19"/>
        <v>#REF!</v>
      </c>
      <c r="AS14" s="162" t="e">
        <f ca="1" t="shared" si="43"/>
        <v>#REF!</v>
      </c>
      <c r="AT14" s="165" t="e">
        <f t="shared" si="20"/>
        <v>#REF!</v>
      </c>
      <c r="AU14" s="162" t="e">
        <f ca="1" t="shared" si="44"/>
        <v>#REF!</v>
      </c>
      <c r="AV14" s="165" t="e">
        <f t="shared" si="21"/>
        <v>#REF!</v>
      </c>
      <c r="AW14" s="131" t="e">
        <f t="shared" si="45"/>
        <v>#REF!</v>
      </c>
      <c r="AX14" s="131" t="e">
        <f t="shared" si="22"/>
        <v>#REF!</v>
      </c>
    </row>
    <row r="15" spans="1:50" s="83" customFormat="1" ht="13.5" customHeight="1">
      <c r="A15" s="160"/>
      <c r="B15" s="445" t="s">
        <v>19</v>
      </c>
      <c r="C15" s="445"/>
      <c r="D15" s="81"/>
      <c r="E15" s="162" t="e">
        <f ca="1" t="shared" si="23"/>
        <v>#REF!</v>
      </c>
      <c r="F15" s="165" t="e">
        <f t="shared" si="0"/>
        <v>#REF!</v>
      </c>
      <c r="G15" s="162" t="e">
        <f ca="1" t="shared" si="24"/>
        <v>#REF!</v>
      </c>
      <c r="H15" s="165" t="e">
        <f t="shared" si="1"/>
        <v>#REF!</v>
      </c>
      <c r="I15" s="162" t="e">
        <f ca="1" t="shared" si="25"/>
        <v>#REF!</v>
      </c>
      <c r="J15" s="165" t="e">
        <f t="shared" si="2"/>
        <v>#REF!</v>
      </c>
      <c r="K15" s="162" t="e">
        <f ca="1" t="shared" si="26"/>
        <v>#REF!</v>
      </c>
      <c r="L15" s="165" t="e">
        <f t="shared" si="3"/>
        <v>#REF!</v>
      </c>
      <c r="M15" s="162" t="e">
        <f ca="1" t="shared" si="27"/>
        <v>#REF!</v>
      </c>
      <c r="N15" s="165" t="e">
        <f t="shared" si="4"/>
        <v>#REF!</v>
      </c>
      <c r="O15" s="162" t="e">
        <f ca="1" t="shared" si="28"/>
        <v>#REF!</v>
      </c>
      <c r="P15" s="165" t="e">
        <f t="shared" si="5"/>
        <v>#REF!</v>
      </c>
      <c r="Q15" s="162" t="e">
        <f ca="1" t="shared" si="29"/>
        <v>#REF!</v>
      </c>
      <c r="R15" s="165" t="e">
        <f t="shared" si="6"/>
        <v>#REF!</v>
      </c>
      <c r="S15" s="162" t="e">
        <f ca="1" t="shared" si="30"/>
        <v>#REF!</v>
      </c>
      <c r="T15" s="165" t="e">
        <f t="shared" si="7"/>
        <v>#REF!</v>
      </c>
      <c r="U15" s="162" t="e">
        <f ca="1" t="shared" si="31"/>
        <v>#REF!</v>
      </c>
      <c r="V15" s="165" t="e">
        <f t="shared" si="8"/>
        <v>#REF!</v>
      </c>
      <c r="W15" s="162" t="e">
        <f ca="1" t="shared" si="32"/>
        <v>#REF!</v>
      </c>
      <c r="X15" s="165" t="e">
        <f t="shared" si="9"/>
        <v>#REF!</v>
      </c>
      <c r="Y15" s="162" t="e">
        <f ca="1" t="shared" si="33"/>
        <v>#REF!</v>
      </c>
      <c r="Z15" s="165" t="e">
        <f t="shared" si="10"/>
        <v>#REF!</v>
      </c>
      <c r="AA15" s="162" t="e">
        <f ca="1" t="shared" si="34"/>
        <v>#REF!</v>
      </c>
      <c r="AB15" s="165" t="e">
        <f t="shared" si="11"/>
        <v>#REF!</v>
      </c>
      <c r="AC15" s="162" t="e">
        <f ca="1" t="shared" si="35"/>
        <v>#REF!</v>
      </c>
      <c r="AD15" s="165" t="e">
        <f t="shared" si="12"/>
        <v>#REF!</v>
      </c>
      <c r="AE15" s="162" t="e">
        <f ca="1" t="shared" si="36"/>
        <v>#REF!</v>
      </c>
      <c r="AF15" s="165" t="e">
        <f t="shared" si="13"/>
        <v>#REF!</v>
      </c>
      <c r="AG15" s="162" t="e">
        <f ca="1" t="shared" si="37"/>
        <v>#REF!</v>
      </c>
      <c r="AH15" s="165" t="e">
        <f t="shared" si="14"/>
        <v>#REF!</v>
      </c>
      <c r="AI15" s="162" t="e">
        <f ca="1" t="shared" si="38"/>
        <v>#REF!</v>
      </c>
      <c r="AJ15" s="165" t="e">
        <f t="shared" si="15"/>
        <v>#REF!</v>
      </c>
      <c r="AK15" s="162" t="e">
        <f ca="1" t="shared" si="39"/>
        <v>#REF!</v>
      </c>
      <c r="AL15" s="165" t="e">
        <f t="shared" si="16"/>
        <v>#REF!</v>
      </c>
      <c r="AM15" s="162" t="e">
        <f ca="1" t="shared" si="40"/>
        <v>#REF!</v>
      </c>
      <c r="AN15" s="165" t="e">
        <f t="shared" si="17"/>
        <v>#REF!</v>
      </c>
      <c r="AO15" s="162" t="e">
        <f ca="1" t="shared" si="41"/>
        <v>#REF!</v>
      </c>
      <c r="AP15" s="165" t="e">
        <f t="shared" si="18"/>
        <v>#REF!</v>
      </c>
      <c r="AQ15" s="162" t="e">
        <f ca="1" t="shared" si="42"/>
        <v>#REF!</v>
      </c>
      <c r="AR15" s="165" t="e">
        <f t="shared" si="19"/>
        <v>#REF!</v>
      </c>
      <c r="AS15" s="162" t="e">
        <f ca="1" t="shared" si="43"/>
        <v>#REF!</v>
      </c>
      <c r="AT15" s="165" t="e">
        <f t="shared" si="20"/>
        <v>#REF!</v>
      </c>
      <c r="AU15" s="162" t="e">
        <f ca="1" t="shared" si="44"/>
        <v>#REF!</v>
      </c>
      <c r="AV15" s="165" t="e">
        <f t="shared" si="21"/>
        <v>#REF!</v>
      </c>
      <c r="AW15" s="131" t="e">
        <f t="shared" si="45"/>
        <v>#REF!</v>
      </c>
      <c r="AX15" s="131" t="e">
        <f t="shared" si="22"/>
        <v>#REF!</v>
      </c>
    </row>
    <row r="16" spans="1:50" s="83" customFormat="1" ht="13.5" customHeight="1">
      <c r="A16" s="160"/>
      <c r="B16" s="445" t="s">
        <v>146</v>
      </c>
      <c r="C16" s="445"/>
      <c r="D16" s="81"/>
      <c r="E16" s="162" t="e">
        <f ca="1" t="shared" si="23"/>
        <v>#REF!</v>
      </c>
      <c r="F16" s="165" t="e">
        <f t="shared" si="0"/>
        <v>#REF!</v>
      </c>
      <c r="G16" s="162" t="e">
        <f ca="1" t="shared" si="24"/>
        <v>#REF!</v>
      </c>
      <c r="H16" s="165" t="e">
        <f t="shared" si="1"/>
        <v>#REF!</v>
      </c>
      <c r="I16" s="162" t="e">
        <f ca="1" t="shared" si="25"/>
        <v>#REF!</v>
      </c>
      <c r="J16" s="165" t="e">
        <f t="shared" si="2"/>
        <v>#REF!</v>
      </c>
      <c r="K16" s="162" t="e">
        <f ca="1" t="shared" si="26"/>
        <v>#REF!</v>
      </c>
      <c r="L16" s="165" t="e">
        <f t="shared" si="3"/>
        <v>#REF!</v>
      </c>
      <c r="M16" s="162" t="e">
        <f ca="1" t="shared" si="27"/>
        <v>#REF!</v>
      </c>
      <c r="N16" s="165" t="e">
        <f t="shared" si="4"/>
        <v>#REF!</v>
      </c>
      <c r="O16" s="162" t="e">
        <f ca="1" t="shared" si="28"/>
        <v>#REF!</v>
      </c>
      <c r="P16" s="165" t="e">
        <f t="shared" si="5"/>
        <v>#REF!</v>
      </c>
      <c r="Q16" s="162" t="e">
        <f ca="1" t="shared" si="29"/>
        <v>#REF!</v>
      </c>
      <c r="R16" s="165" t="e">
        <f t="shared" si="6"/>
        <v>#REF!</v>
      </c>
      <c r="S16" s="162" t="e">
        <f ca="1" t="shared" si="30"/>
        <v>#REF!</v>
      </c>
      <c r="T16" s="165" t="e">
        <f t="shared" si="7"/>
        <v>#REF!</v>
      </c>
      <c r="U16" s="162" t="e">
        <f ca="1" t="shared" si="31"/>
        <v>#REF!</v>
      </c>
      <c r="V16" s="165" t="e">
        <f t="shared" si="8"/>
        <v>#REF!</v>
      </c>
      <c r="W16" s="162" t="e">
        <f ca="1" t="shared" si="32"/>
        <v>#REF!</v>
      </c>
      <c r="X16" s="165" t="e">
        <f t="shared" si="9"/>
        <v>#REF!</v>
      </c>
      <c r="Y16" s="162" t="e">
        <f ca="1" t="shared" si="33"/>
        <v>#REF!</v>
      </c>
      <c r="Z16" s="165" t="e">
        <f t="shared" si="10"/>
        <v>#REF!</v>
      </c>
      <c r="AA16" s="162" t="e">
        <f ca="1" t="shared" si="34"/>
        <v>#REF!</v>
      </c>
      <c r="AB16" s="165" t="e">
        <f t="shared" si="11"/>
        <v>#REF!</v>
      </c>
      <c r="AC16" s="162" t="e">
        <f ca="1" t="shared" si="35"/>
        <v>#REF!</v>
      </c>
      <c r="AD16" s="165" t="e">
        <f t="shared" si="12"/>
        <v>#REF!</v>
      </c>
      <c r="AE16" s="162" t="e">
        <f ca="1" t="shared" si="36"/>
        <v>#REF!</v>
      </c>
      <c r="AF16" s="165" t="e">
        <f t="shared" si="13"/>
        <v>#REF!</v>
      </c>
      <c r="AG16" s="162" t="e">
        <f ca="1" t="shared" si="37"/>
        <v>#REF!</v>
      </c>
      <c r="AH16" s="165" t="e">
        <f t="shared" si="14"/>
        <v>#REF!</v>
      </c>
      <c r="AI16" s="162" t="e">
        <f ca="1" t="shared" si="38"/>
        <v>#REF!</v>
      </c>
      <c r="AJ16" s="165" t="e">
        <f t="shared" si="15"/>
        <v>#REF!</v>
      </c>
      <c r="AK16" s="162" t="e">
        <f ca="1" t="shared" si="39"/>
        <v>#REF!</v>
      </c>
      <c r="AL16" s="165" t="e">
        <f t="shared" si="16"/>
        <v>#REF!</v>
      </c>
      <c r="AM16" s="162" t="e">
        <f ca="1" t="shared" si="40"/>
        <v>#REF!</v>
      </c>
      <c r="AN16" s="165" t="e">
        <f t="shared" si="17"/>
        <v>#REF!</v>
      </c>
      <c r="AO16" s="162" t="e">
        <f ca="1" t="shared" si="41"/>
        <v>#REF!</v>
      </c>
      <c r="AP16" s="165" t="e">
        <f t="shared" si="18"/>
        <v>#REF!</v>
      </c>
      <c r="AQ16" s="162" t="e">
        <f ca="1" t="shared" si="42"/>
        <v>#REF!</v>
      </c>
      <c r="AR16" s="165" t="e">
        <f t="shared" si="19"/>
        <v>#REF!</v>
      </c>
      <c r="AS16" s="162" t="e">
        <f ca="1" t="shared" si="43"/>
        <v>#REF!</v>
      </c>
      <c r="AT16" s="165" t="e">
        <f t="shared" si="20"/>
        <v>#REF!</v>
      </c>
      <c r="AU16" s="162" t="e">
        <f ca="1" t="shared" si="44"/>
        <v>#REF!</v>
      </c>
      <c r="AV16" s="165" t="e">
        <f t="shared" si="21"/>
        <v>#REF!</v>
      </c>
      <c r="AW16" s="131" t="e">
        <f t="shared" si="45"/>
        <v>#REF!</v>
      </c>
      <c r="AX16" s="131" t="e">
        <f t="shared" si="22"/>
        <v>#REF!</v>
      </c>
    </row>
    <row r="17" spans="1:50" s="83" customFormat="1" ht="8.25" customHeight="1">
      <c r="A17" s="160"/>
      <c r="B17" s="163"/>
      <c r="C17" s="164"/>
      <c r="D17" s="8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31"/>
      <c r="AX17" s="131"/>
    </row>
    <row r="18" spans="1:50" s="80" customFormat="1" ht="13.5" customHeight="1">
      <c r="A18" s="157" t="s">
        <v>194</v>
      </c>
      <c r="B18" s="159"/>
      <c r="C18" s="158"/>
      <c r="D18" s="77"/>
      <c r="E18" s="155" t="e">
        <f>SUM(E20:E24)</f>
        <v>#REF!</v>
      </c>
      <c r="F18" s="155" t="e">
        <f>IF(E$8&gt;0,(E18/E$8)*100,0)</f>
        <v>#REF!</v>
      </c>
      <c r="G18" s="155" t="e">
        <f>SUM(G20:G24)</f>
        <v>#REF!</v>
      </c>
      <c r="H18" s="155" t="e">
        <f>IF(G$8&gt;0,(G18/G$8)*100,0)</f>
        <v>#REF!</v>
      </c>
      <c r="I18" s="155" t="e">
        <f>SUM(I20:I24)</f>
        <v>#REF!</v>
      </c>
      <c r="J18" s="155" t="e">
        <f>IF(I$8&gt;0,(I18/I$8)*100,0)</f>
        <v>#REF!</v>
      </c>
      <c r="K18" s="155" t="e">
        <f>SUM(K20:K24)</f>
        <v>#REF!</v>
      </c>
      <c r="L18" s="155" t="e">
        <f>IF(K$8&gt;0,(K18/K$8)*100,0)</f>
        <v>#REF!</v>
      </c>
      <c r="M18" s="155" t="e">
        <f>SUM(M20:M24)</f>
        <v>#REF!</v>
      </c>
      <c r="N18" s="155" t="e">
        <f>IF(M$8&gt;0,(M18/M$8)*100,0)</f>
        <v>#REF!</v>
      </c>
      <c r="O18" s="155" t="e">
        <f>SUM(O20:O24)</f>
        <v>#REF!</v>
      </c>
      <c r="P18" s="155" t="e">
        <f>IF(O$8&gt;0,(O18/O$8)*100,0)</f>
        <v>#REF!</v>
      </c>
      <c r="Q18" s="155" t="e">
        <f>SUM(Q20:Q24)</f>
        <v>#REF!</v>
      </c>
      <c r="R18" s="155" t="e">
        <f>IF(Q$8&gt;0,(Q18/Q$8)*100,0)</f>
        <v>#REF!</v>
      </c>
      <c r="S18" s="155" t="e">
        <f>SUM(S20:S24)</f>
        <v>#REF!</v>
      </c>
      <c r="T18" s="155" t="e">
        <f>IF(S$8&gt;0,(S18/S$8)*100,0)</f>
        <v>#REF!</v>
      </c>
      <c r="U18" s="155" t="e">
        <f>SUM(U20:U24)</f>
        <v>#REF!</v>
      </c>
      <c r="V18" s="155" t="e">
        <f>IF(U$8&gt;0,(U18/U$8)*100,0)</f>
        <v>#REF!</v>
      </c>
      <c r="W18" s="155" t="e">
        <f>SUM(W20:W24)</f>
        <v>#REF!</v>
      </c>
      <c r="X18" s="155" t="e">
        <f>IF(W$8&gt;0,(W18/W$8)*100,0)</f>
        <v>#REF!</v>
      </c>
      <c r="Y18" s="155" t="e">
        <f>SUM(Y20:Y24)</f>
        <v>#REF!</v>
      </c>
      <c r="Z18" s="155" t="e">
        <f>IF(Y$8&gt;0,(Y18/Y$8)*100,0)</f>
        <v>#REF!</v>
      </c>
      <c r="AA18" s="155" t="e">
        <f>SUM(AA20:AA24)</f>
        <v>#REF!</v>
      </c>
      <c r="AB18" s="155" t="e">
        <f>IF(AA$8&gt;0,(AA18/AA$8)*100,0)</f>
        <v>#REF!</v>
      </c>
      <c r="AC18" s="155" t="e">
        <f>SUM(AC20:AC24)</f>
        <v>#REF!</v>
      </c>
      <c r="AD18" s="155" t="e">
        <f>IF(AC$8&gt;0,(AC18/AC$8)*100,0)</f>
        <v>#REF!</v>
      </c>
      <c r="AE18" s="155" t="e">
        <f>SUM(AE20:AE24)</f>
        <v>#REF!</v>
      </c>
      <c r="AF18" s="155" t="e">
        <f>IF(AE$8&gt;0,(AE18/AE$8)*100,0)</f>
        <v>#REF!</v>
      </c>
      <c r="AG18" s="155" t="e">
        <f>SUM(AG20:AG24)</f>
        <v>#REF!</v>
      </c>
      <c r="AH18" s="155" t="e">
        <f>IF(AG$8&gt;0,(AG18/AG$8)*100,0)</f>
        <v>#REF!</v>
      </c>
      <c r="AI18" s="155" t="e">
        <f>SUM(AI20:AI24)</f>
        <v>#REF!</v>
      </c>
      <c r="AJ18" s="155" t="e">
        <f>IF(AI$8&gt;0,(AI18/AI$8)*100,0)</f>
        <v>#REF!</v>
      </c>
      <c r="AK18" s="155" t="e">
        <f>SUM(AK20:AK24)</f>
        <v>#REF!</v>
      </c>
      <c r="AL18" s="155" t="e">
        <f>IF(AK$8&gt;0,(AK18/AK$8)*100,0)</f>
        <v>#REF!</v>
      </c>
      <c r="AM18" s="155" t="e">
        <f>SUM(AM20:AM24)</f>
        <v>#REF!</v>
      </c>
      <c r="AN18" s="155" t="e">
        <f>IF(AM$8&gt;0,(AM18/AM$8)*100,0)</f>
        <v>#REF!</v>
      </c>
      <c r="AO18" s="155" t="e">
        <f>SUM(AO20:AO24)</f>
        <v>#REF!</v>
      </c>
      <c r="AP18" s="155" t="e">
        <f>IF(AO$8&gt;0,(AO18/AO$8)*100,0)</f>
        <v>#REF!</v>
      </c>
      <c r="AQ18" s="155" t="e">
        <f>SUM(AQ20:AQ24)</f>
        <v>#REF!</v>
      </c>
      <c r="AR18" s="155" t="e">
        <f>IF(AQ$8&gt;0,(AQ18/AQ$8)*100,0)</f>
        <v>#REF!</v>
      </c>
      <c r="AS18" s="155" t="e">
        <f>SUM(AS20:AS24)</f>
        <v>#REF!</v>
      </c>
      <c r="AT18" s="155" t="e">
        <f>IF(AS$8&gt;0,(AS18/AS$8)*100,0)</f>
        <v>#REF!</v>
      </c>
      <c r="AU18" s="155" t="e">
        <f>SUM(AU20:AU24)</f>
        <v>#REF!</v>
      </c>
      <c r="AV18" s="155" t="e">
        <f>IF(AU$8&gt;0,(AU18/AU$8)*100,0)</f>
        <v>#REF!</v>
      </c>
      <c r="AW18" s="130" t="e">
        <f>SUM(AW20:AW24)</f>
        <v>#REF!</v>
      </c>
      <c r="AX18" s="130" t="e">
        <f>IF(AW$8&gt;0,(AW18/AW$8)*100,0)</f>
        <v>#REF!</v>
      </c>
    </row>
    <row r="19" spans="1:50" s="80" customFormat="1" ht="13.5" customHeight="1">
      <c r="A19" s="157" t="s">
        <v>147</v>
      </c>
      <c r="B19" s="159"/>
      <c r="C19" s="158"/>
      <c r="D19" s="77"/>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30"/>
      <c r="AX19" s="130"/>
    </row>
    <row r="20" spans="1:50" s="83" customFormat="1" ht="13.5" customHeight="1">
      <c r="A20" s="160"/>
      <c r="B20" s="445" t="s">
        <v>24</v>
      </c>
      <c r="C20" s="446"/>
      <c r="D20" s="81"/>
      <c r="E20" s="162" t="e">
        <f ca="1">INDIRECT(E$110&amp;"!e"&amp;ROW())</f>
        <v>#REF!</v>
      </c>
      <c r="F20" s="165" t="e">
        <f>IF(E$8&gt;0,(E20/E$8)*100,0)</f>
        <v>#REF!</v>
      </c>
      <c r="G20" s="162" t="e">
        <f ca="1">INDIRECT(G$110&amp;"!e"&amp;ROW())</f>
        <v>#REF!</v>
      </c>
      <c r="H20" s="165" t="e">
        <f>IF(G$8&gt;0,(G20/G$8)*100,0)</f>
        <v>#REF!</v>
      </c>
      <c r="I20" s="162" t="e">
        <f ca="1">INDIRECT(I$110&amp;"!e"&amp;ROW())</f>
        <v>#REF!</v>
      </c>
      <c r="J20" s="165" t="e">
        <f>IF(I$8&gt;0,(I20/I$8)*100,0)</f>
        <v>#REF!</v>
      </c>
      <c r="K20" s="162" t="e">
        <f ca="1">INDIRECT(K$110&amp;"!e"&amp;ROW())</f>
        <v>#REF!</v>
      </c>
      <c r="L20" s="165" t="e">
        <f>IF(K$8&gt;0,(K20/K$8)*100,0)</f>
        <v>#REF!</v>
      </c>
      <c r="M20" s="162" t="e">
        <f ca="1">INDIRECT(M$110&amp;"!e"&amp;ROW())</f>
        <v>#REF!</v>
      </c>
      <c r="N20" s="165" t="e">
        <f>IF(M$8&gt;0,(M20/M$8)*100,0)</f>
        <v>#REF!</v>
      </c>
      <c r="O20" s="162" t="e">
        <f ca="1">INDIRECT(O$110&amp;"!e"&amp;ROW())</f>
        <v>#REF!</v>
      </c>
      <c r="P20" s="165" t="e">
        <f>IF(O$8&gt;0,(O20/O$8)*100,0)</f>
        <v>#REF!</v>
      </c>
      <c r="Q20" s="162" t="e">
        <f ca="1">INDIRECT(Q$110&amp;"!BZ"&amp;ROW())</f>
        <v>#REF!</v>
      </c>
      <c r="R20" s="165" t="e">
        <f>IF(Q$8&gt;0,(Q20/Q$8)*100,0)</f>
        <v>#REF!</v>
      </c>
      <c r="S20" s="162" t="e">
        <f ca="1">INDIRECT(S$110&amp;"!e"&amp;ROW())</f>
        <v>#REF!</v>
      </c>
      <c r="T20" s="165" t="e">
        <f>IF(S$8&gt;0,(S20/S$8)*100,0)</f>
        <v>#REF!</v>
      </c>
      <c r="U20" s="162" t="e">
        <f ca="1">INDIRECT(U$110&amp;"!e"&amp;ROW())</f>
        <v>#REF!</v>
      </c>
      <c r="V20" s="165" t="e">
        <f>IF(U$8&gt;0,(U20/U$8)*100,0)</f>
        <v>#REF!</v>
      </c>
      <c r="W20" s="162" t="e">
        <f ca="1">INDIRECT(W$110&amp;"!e"&amp;ROW())</f>
        <v>#REF!</v>
      </c>
      <c r="X20" s="165" t="e">
        <f>IF(W$8&gt;0,(W20/W$8)*100,0)</f>
        <v>#REF!</v>
      </c>
      <c r="Y20" s="162" t="e">
        <f ca="1">INDIRECT(Y$110&amp;"!e"&amp;ROW())</f>
        <v>#REF!</v>
      </c>
      <c r="Z20" s="165" t="e">
        <f>IF(Y$8&gt;0,(Y20/Y$8)*100,0)</f>
        <v>#REF!</v>
      </c>
      <c r="AA20" s="162" t="e">
        <f ca="1">INDIRECT(AA$110&amp;"!e"&amp;ROW())</f>
        <v>#REF!</v>
      </c>
      <c r="AB20" s="165" t="e">
        <f>IF(AA$8&gt;0,(AA20/AA$8)*100,0)</f>
        <v>#REF!</v>
      </c>
      <c r="AC20" s="162" t="e">
        <f ca="1">INDIRECT(AC$110&amp;"!e"&amp;ROW())</f>
        <v>#REF!</v>
      </c>
      <c r="AD20" s="165" t="e">
        <f>IF(AC$8&gt;0,(AC20/AC$8)*100,0)</f>
        <v>#REF!</v>
      </c>
      <c r="AE20" s="162" t="e">
        <f ca="1">INDIRECT(AE$110&amp;"!e"&amp;ROW())</f>
        <v>#REF!</v>
      </c>
      <c r="AF20" s="165" t="e">
        <f>IF(AE$8&gt;0,(AE20/AE$8)*100,0)</f>
        <v>#REF!</v>
      </c>
      <c r="AG20" s="162" t="e">
        <f ca="1">INDIRECT(AG$110&amp;"!e"&amp;ROW())</f>
        <v>#REF!</v>
      </c>
      <c r="AH20" s="165" t="e">
        <f>IF(AG$8&gt;0,(AG20/AG$8)*100,0)</f>
        <v>#REF!</v>
      </c>
      <c r="AI20" s="162" t="e">
        <f ca="1">INDIRECT(AI$110&amp;"!e"&amp;ROW())</f>
        <v>#REF!</v>
      </c>
      <c r="AJ20" s="165" t="e">
        <f>IF(AI$8&gt;0,(AI20/AI$8)*100,0)</f>
        <v>#REF!</v>
      </c>
      <c r="AK20" s="162" t="e">
        <f ca="1">INDIRECT(AK$110&amp;"!e"&amp;ROW())</f>
        <v>#REF!</v>
      </c>
      <c r="AL20" s="165" t="e">
        <f>IF(AK$8&gt;0,(AK20/AK$8)*100,0)</f>
        <v>#REF!</v>
      </c>
      <c r="AM20" s="162" t="e">
        <f ca="1">INDIRECT(AM$110&amp;"!e"&amp;ROW())</f>
        <v>#REF!</v>
      </c>
      <c r="AN20" s="165" t="e">
        <f>IF(AM$8&gt;0,(AM20/AM$8)*100,0)</f>
        <v>#REF!</v>
      </c>
      <c r="AO20" s="162" t="e">
        <f ca="1">INDIRECT(AO$110&amp;"!e"&amp;ROW())</f>
        <v>#REF!</v>
      </c>
      <c r="AP20" s="165" t="e">
        <f>IF(AO$8&gt;0,(AO20/AO$8)*100,0)</f>
        <v>#REF!</v>
      </c>
      <c r="AQ20" s="162" t="e">
        <f ca="1">INDIRECT(AQ$110&amp;"!e"&amp;ROW())</f>
        <v>#REF!</v>
      </c>
      <c r="AR20" s="165" t="e">
        <f>IF(AQ$8&gt;0,(AQ20/AQ$8)*100,0)</f>
        <v>#REF!</v>
      </c>
      <c r="AS20" s="162" t="e">
        <f ca="1">INDIRECT(AS$110&amp;"!e"&amp;ROW())</f>
        <v>#REF!</v>
      </c>
      <c r="AT20" s="165" t="e">
        <f>IF(AS$8&gt;0,(AS20/AS$8)*100,0)</f>
        <v>#REF!</v>
      </c>
      <c r="AU20" s="162" t="e">
        <f ca="1">INDIRECT(AU$110&amp;"!e"&amp;ROW())</f>
        <v>#REF!</v>
      </c>
      <c r="AV20" s="165" t="e">
        <f>IF(AU$8&gt;0,(AU20/AU$8)*100,0)</f>
        <v>#REF!</v>
      </c>
      <c r="AW20" s="131" t="e">
        <f>E20+G20+I20+K20+M20+O20+Q20+S20+U20+W20+Y20+AA20+AC20+AE20+AG20+AI20+AK20+AM20+AO20+AQ20+AS20+AU20</f>
        <v>#REF!</v>
      </c>
      <c r="AX20" s="131" t="e">
        <f>IF(AW$8&gt;0,(AW20/AW$8)*100,0)</f>
        <v>#REF!</v>
      </c>
    </row>
    <row r="21" spans="1:50" s="83" customFormat="1" ht="13.5" customHeight="1">
      <c r="A21" s="160"/>
      <c r="B21" s="445" t="s">
        <v>25</v>
      </c>
      <c r="C21" s="446"/>
      <c r="D21" s="81"/>
      <c r="E21" s="162" t="e">
        <f ca="1">INDIRECT(E$110&amp;"!e"&amp;ROW())</f>
        <v>#REF!</v>
      </c>
      <c r="F21" s="165" t="e">
        <f>IF(E$8&gt;0,(E21/E$8)*100,0)</f>
        <v>#REF!</v>
      </c>
      <c r="G21" s="162" t="e">
        <f ca="1">INDIRECT(G$110&amp;"!e"&amp;ROW())</f>
        <v>#REF!</v>
      </c>
      <c r="H21" s="165" t="e">
        <f>IF(G$8&gt;0,(G21/G$8)*100,0)</f>
        <v>#REF!</v>
      </c>
      <c r="I21" s="162" t="e">
        <f ca="1">INDIRECT(I$110&amp;"!e"&amp;ROW())</f>
        <v>#REF!</v>
      </c>
      <c r="J21" s="165" t="e">
        <f>IF(I$8&gt;0,(I21/I$8)*100,0)</f>
        <v>#REF!</v>
      </c>
      <c r="K21" s="162" t="e">
        <f ca="1">INDIRECT(K$110&amp;"!e"&amp;ROW())</f>
        <v>#REF!</v>
      </c>
      <c r="L21" s="165" t="e">
        <f>IF(K$8&gt;0,(K21/K$8)*100,0)</f>
        <v>#REF!</v>
      </c>
      <c r="M21" s="162" t="e">
        <f ca="1">INDIRECT(M$110&amp;"!e"&amp;ROW())</f>
        <v>#REF!</v>
      </c>
      <c r="N21" s="165" t="e">
        <f>IF(M$8&gt;0,(M21/M$8)*100,0)</f>
        <v>#REF!</v>
      </c>
      <c r="O21" s="162" t="e">
        <f ca="1">INDIRECT(O$110&amp;"!e"&amp;ROW())</f>
        <v>#REF!</v>
      </c>
      <c r="P21" s="165" t="e">
        <f>IF(O$8&gt;0,(O21/O$8)*100,0)</f>
        <v>#REF!</v>
      </c>
      <c r="Q21" s="162" t="e">
        <f ca="1">INDIRECT(Q$110&amp;"!BZ"&amp;ROW())</f>
        <v>#REF!</v>
      </c>
      <c r="R21" s="165" t="e">
        <f>IF(Q$8&gt;0,(Q21/Q$8)*100,0)</f>
        <v>#REF!</v>
      </c>
      <c r="S21" s="162" t="e">
        <f ca="1">INDIRECT(S$110&amp;"!e"&amp;ROW())</f>
        <v>#REF!</v>
      </c>
      <c r="T21" s="165" t="e">
        <f>IF(S$8&gt;0,(S21/S$8)*100,0)</f>
        <v>#REF!</v>
      </c>
      <c r="U21" s="162" t="e">
        <f ca="1">INDIRECT(U$110&amp;"!e"&amp;ROW())</f>
        <v>#REF!</v>
      </c>
      <c r="V21" s="165" t="e">
        <f>IF(U$8&gt;0,(U21/U$8)*100,0)</f>
        <v>#REF!</v>
      </c>
      <c r="W21" s="162" t="e">
        <f ca="1">INDIRECT(W$110&amp;"!e"&amp;ROW())</f>
        <v>#REF!</v>
      </c>
      <c r="X21" s="165" t="e">
        <f>IF(W$8&gt;0,(W21/W$8)*100,0)</f>
        <v>#REF!</v>
      </c>
      <c r="Y21" s="162" t="e">
        <f ca="1">INDIRECT(Y$110&amp;"!e"&amp;ROW())</f>
        <v>#REF!</v>
      </c>
      <c r="Z21" s="165" t="e">
        <f>IF(Y$8&gt;0,(Y21/Y$8)*100,0)</f>
        <v>#REF!</v>
      </c>
      <c r="AA21" s="162" t="e">
        <f ca="1">INDIRECT(AA$110&amp;"!e"&amp;ROW())</f>
        <v>#REF!</v>
      </c>
      <c r="AB21" s="165" t="e">
        <f>IF(AA$8&gt;0,(AA21/AA$8)*100,0)</f>
        <v>#REF!</v>
      </c>
      <c r="AC21" s="162" t="e">
        <f ca="1">INDIRECT(AC$110&amp;"!e"&amp;ROW())</f>
        <v>#REF!</v>
      </c>
      <c r="AD21" s="165" t="e">
        <f>IF(AC$8&gt;0,(AC21/AC$8)*100,0)</f>
        <v>#REF!</v>
      </c>
      <c r="AE21" s="162" t="e">
        <f ca="1">INDIRECT(AE$110&amp;"!e"&amp;ROW())</f>
        <v>#REF!</v>
      </c>
      <c r="AF21" s="165" t="e">
        <f>IF(AE$8&gt;0,(AE21/AE$8)*100,0)</f>
        <v>#REF!</v>
      </c>
      <c r="AG21" s="162" t="e">
        <f ca="1">INDIRECT(AG$110&amp;"!e"&amp;ROW())</f>
        <v>#REF!</v>
      </c>
      <c r="AH21" s="165" t="e">
        <f>IF(AG$8&gt;0,(AG21/AG$8)*100,0)</f>
        <v>#REF!</v>
      </c>
      <c r="AI21" s="162" t="e">
        <f ca="1">INDIRECT(AI$110&amp;"!e"&amp;ROW())</f>
        <v>#REF!</v>
      </c>
      <c r="AJ21" s="165" t="e">
        <f>IF(AI$8&gt;0,(AI21/AI$8)*100,0)</f>
        <v>#REF!</v>
      </c>
      <c r="AK21" s="162" t="e">
        <f ca="1">INDIRECT(AK$110&amp;"!e"&amp;ROW())</f>
        <v>#REF!</v>
      </c>
      <c r="AL21" s="165" t="e">
        <f>IF(AK$8&gt;0,(AK21/AK$8)*100,0)</f>
        <v>#REF!</v>
      </c>
      <c r="AM21" s="162" t="e">
        <f ca="1">INDIRECT(AM$110&amp;"!e"&amp;ROW())</f>
        <v>#REF!</v>
      </c>
      <c r="AN21" s="165" t="e">
        <f>IF(AM$8&gt;0,(AM21/AM$8)*100,0)</f>
        <v>#REF!</v>
      </c>
      <c r="AO21" s="162" t="e">
        <f ca="1">INDIRECT(AO$110&amp;"!e"&amp;ROW())</f>
        <v>#REF!</v>
      </c>
      <c r="AP21" s="165" t="e">
        <f>IF(AO$8&gt;0,(AO21/AO$8)*100,0)</f>
        <v>#REF!</v>
      </c>
      <c r="AQ21" s="162" t="e">
        <f ca="1">INDIRECT(AQ$110&amp;"!e"&amp;ROW())</f>
        <v>#REF!</v>
      </c>
      <c r="AR21" s="165" t="e">
        <f>IF(AQ$8&gt;0,(AQ21/AQ$8)*100,0)</f>
        <v>#REF!</v>
      </c>
      <c r="AS21" s="162" t="e">
        <f ca="1">INDIRECT(AS$110&amp;"!e"&amp;ROW())</f>
        <v>#REF!</v>
      </c>
      <c r="AT21" s="165" t="e">
        <f>IF(AS$8&gt;0,(AS21/AS$8)*100,0)</f>
        <v>#REF!</v>
      </c>
      <c r="AU21" s="162" t="e">
        <f ca="1">INDIRECT(AU$110&amp;"!e"&amp;ROW())</f>
        <v>#REF!</v>
      </c>
      <c r="AV21" s="165" t="e">
        <f>IF(AU$8&gt;0,(AU21/AU$8)*100,0)</f>
        <v>#REF!</v>
      </c>
      <c r="AW21" s="131" t="e">
        <f>E21+G21+I21+K21+M21+O21+Q21+S21+U21+W21+Y21+AA21+AC21+AE21+AG21+AI21+AK21+AM21+AO21+AQ21+AS21+AU21</f>
        <v>#REF!</v>
      </c>
      <c r="AX21" s="131" t="e">
        <f>IF(AW$8&gt;0,(AW21/AW$8)*100,0)</f>
        <v>#REF!</v>
      </c>
    </row>
    <row r="22" spans="1:50" s="83" customFormat="1" ht="13.5" customHeight="1">
      <c r="A22" s="160"/>
      <c r="B22" s="445" t="s">
        <v>148</v>
      </c>
      <c r="C22" s="446"/>
      <c r="D22" s="81"/>
      <c r="E22" s="162" t="e">
        <f ca="1">INDIRECT(E$110&amp;"!e"&amp;ROW())</f>
        <v>#REF!</v>
      </c>
      <c r="F22" s="165" t="e">
        <f>IF(E$8&gt;0,(E22/E$8)*100,0)</f>
        <v>#REF!</v>
      </c>
      <c r="G22" s="162" t="e">
        <f ca="1">INDIRECT(G$110&amp;"!e"&amp;ROW())</f>
        <v>#REF!</v>
      </c>
      <c r="H22" s="165" t="e">
        <f>IF(G$8&gt;0,(G22/G$8)*100,0)</f>
        <v>#REF!</v>
      </c>
      <c r="I22" s="162" t="e">
        <f ca="1">INDIRECT(I$110&amp;"!e"&amp;ROW())</f>
        <v>#REF!</v>
      </c>
      <c r="J22" s="165" t="e">
        <f>IF(I$8&gt;0,(I22/I$8)*100,0)</f>
        <v>#REF!</v>
      </c>
      <c r="K22" s="162" t="e">
        <f ca="1">INDIRECT(K$110&amp;"!e"&amp;ROW())</f>
        <v>#REF!</v>
      </c>
      <c r="L22" s="165" t="e">
        <f>IF(K$8&gt;0,(K22/K$8)*100,0)</f>
        <v>#REF!</v>
      </c>
      <c r="M22" s="162" t="e">
        <f ca="1">INDIRECT(M$110&amp;"!e"&amp;ROW())</f>
        <v>#REF!</v>
      </c>
      <c r="N22" s="165" t="e">
        <f>IF(M$8&gt;0,(M22/M$8)*100,0)</f>
        <v>#REF!</v>
      </c>
      <c r="O22" s="162" t="e">
        <f ca="1">INDIRECT(O$110&amp;"!e"&amp;ROW())</f>
        <v>#REF!</v>
      </c>
      <c r="P22" s="165" t="e">
        <f>IF(O$8&gt;0,(O22/O$8)*100,0)</f>
        <v>#REF!</v>
      </c>
      <c r="Q22" s="162" t="e">
        <f ca="1">INDIRECT(Q$110&amp;"!BZ"&amp;ROW())</f>
        <v>#REF!</v>
      </c>
      <c r="R22" s="165" t="e">
        <f>IF(Q$8&gt;0,(Q22/Q$8)*100,0)</f>
        <v>#REF!</v>
      </c>
      <c r="S22" s="162" t="e">
        <f ca="1">INDIRECT(S$110&amp;"!e"&amp;ROW())</f>
        <v>#REF!</v>
      </c>
      <c r="T22" s="165" t="e">
        <f>IF(S$8&gt;0,(S22/S$8)*100,0)</f>
        <v>#REF!</v>
      </c>
      <c r="U22" s="162" t="e">
        <f ca="1">INDIRECT(U$110&amp;"!e"&amp;ROW())</f>
        <v>#REF!</v>
      </c>
      <c r="V22" s="165" t="e">
        <f>IF(U$8&gt;0,(U22/U$8)*100,0)</f>
        <v>#REF!</v>
      </c>
      <c r="W22" s="162" t="e">
        <f ca="1">INDIRECT(W$110&amp;"!e"&amp;ROW())</f>
        <v>#REF!</v>
      </c>
      <c r="X22" s="165" t="e">
        <f>IF(W$8&gt;0,(W22/W$8)*100,0)</f>
        <v>#REF!</v>
      </c>
      <c r="Y22" s="162" t="e">
        <f ca="1">INDIRECT(Y$110&amp;"!e"&amp;ROW())</f>
        <v>#REF!</v>
      </c>
      <c r="Z22" s="165" t="e">
        <f>IF(Y$8&gt;0,(Y22/Y$8)*100,0)</f>
        <v>#REF!</v>
      </c>
      <c r="AA22" s="162" t="e">
        <f ca="1">INDIRECT(AA$110&amp;"!e"&amp;ROW())</f>
        <v>#REF!</v>
      </c>
      <c r="AB22" s="165" t="e">
        <f>IF(AA$8&gt;0,(AA22/AA$8)*100,0)</f>
        <v>#REF!</v>
      </c>
      <c r="AC22" s="162" t="e">
        <f ca="1">INDIRECT(AC$110&amp;"!e"&amp;ROW())</f>
        <v>#REF!</v>
      </c>
      <c r="AD22" s="165" t="e">
        <f>IF(AC$8&gt;0,(AC22/AC$8)*100,0)</f>
        <v>#REF!</v>
      </c>
      <c r="AE22" s="162" t="e">
        <f ca="1">INDIRECT(AE$110&amp;"!e"&amp;ROW())</f>
        <v>#REF!</v>
      </c>
      <c r="AF22" s="165" t="e">
        <f>IF(AE$8&gt;0,(AE22/AE$8)*100,0)</f>
        <v>#REF!</v>
      </c>
      <c r="AG22" s="162" t="e">
        <f ca="1">INDIRECT(AG$110&amp;"!e"&amp;ROW())</f>
        <v>#REF!</v>
      </c>
      <c r="AH22" s="165" t="e">
        <f>IF(AG$8&gt;0,(AG22/AG$8)*100,0)</f>
        <v>#REF!</v>
      </c>
      <c r="AI22" s="162" t="e">
        <f ca="1">INDIRECT(AI$110&amp;"!e"&amp;ROW())</f>
        <v>#REF!</v>
      </c>
      <c r="AJ22" s="165" t="e">
        <f>IF(AI$8&gt;0,(AI22/AI$8)*100,0)</f>
        <v>#REF!</v>
      </c>
      <c r="AK22" s="162" t="e">
        <f ca="1">INDIRECT(AK$110&amp;"!e"&amp;ROW())</f>
        <v>#REF!</v>
      </c>
      <c r="AL22" s="165" t="e">
        <f>IF(AK$8&gt;0,(AK22/AK$8)*100,0)</f>
        <v>#REF!</v>
      </c>
      <c r="AM22" s="162" t="e">
        <f ca="1">INDIRECT(AM$110&amp;"!e"&amp;ROW())</f>
        <v>#REF!</v>
      </c>
      <c r="AN22" s="165" t="e">
        <f>IF(AM$8&gt;0,(AM22/AM$8)*100,0)</f>
        <v>#REF!</v>
      </c>
      <c r="AO22" s="162" t="e">
        <f ca="1">INDIRECT(AO$110&amp;"!e"&amp;ROW())</f>
        <v>#REF!</v>
      </c>
      <c r="AP22" s="165" t="e">
        <f>IF(AO$8&gt;0,(AO22/AO$8)*100,0)</f>
        <v>#REF!</v>
      </c>
      <c r="AQ22" s="162" t="e">
        <f ca="1">INDIRECT(AQ$110&amp;"!e"&amp;ROW())</f>
        <v>#REF!</v>
      </c>
      <c r="AR22" s="165" t="e">
        <f>IF(AQ$8&gt;0,(AQ22/AQ$8)*100,0)</f>
        <v>#REF!</v>
      </c>
      <c r="AS22" s="162" t="e">
        <f ca="1">INDIRECT(AS$110&amp;"!e"&amp;ROW())</f>
        <v>#REF!</v>
      </c>
      <c r="AT22" s="165" t="e">
        <f>IF(AS$8&gt;0,(AS22/AS$8)*100,0)</f>
        <v>#REF!</v>
      </c>
      <c r="AU22" s="162" t="e">
        <f ca="1">INDIRECT(AU$110&amp;"!e"&amp;ROW())</f>
        <v>#REF!</v>
      </c>
      <c r="AV22" s="165" t="e">
        <f>IF(AU$8&gt;0,(AU22/AU$8)*100,0)</f>
        <v>#REF!</v>
      </c>
      <c r="AW22" s="131" t="e">
        <f>E22+G22+I22+K22+M22+O22+Q22+S22+U22+W22+Y22+AA22+AC22+AE22+AG22+AI22+AK22+AM22+AO22+AQ22+AS22+AU22</f>
        <v>#REF!</v>
      </c>
      <c r="AX22" s="131" t="e">
        <f>IF(AW$8&gt;0,(AW22/AW$8)*100,0)</f>
        <v>#REF!</v>
      </c>
    </row>
    <row r="23" spans="1:50" s="83" customFormat="1" ht="13.5" customHeight="1">
      <c r="A23" s="160"/>
      <c r="B23" s="445" t="s">
        <v>149</v>
      </c>
      <c r="C23" s="446"/>
      <c r="D23" s="81"/>
      <c r="E23" s="162" t="e">
        <f ca="1">INDIRECT(E$110&amp;"!e"&amp;ROW())</f>
        <v>#REF!</v>
      </c>
      <c r="F23" s="165" t="e">
        <f>IF(E$8&gt;0,(E23/E$8)*100,0)</f>
        <v>#REF!</v>
      </c>
      <c r="G23" s="162" t="e">
        <f ca="1">INDIRECT(G$110&amp;"!e"&amp;ROW())</f>
        <v>#REF!</v>
      </c>
      <c r="H23" s="165" t="e">
        <f>IF(G$8&gt;0,(G23/G$8)*100,0)</f>
        <v>#REF!</v>
      </c>
      <c r="I23" s="162" t="e">
        <f ca="1">INDIRECT(I$110&amp;"!e"&amp;ROW())</f>
        <v>#REF!</v>
      </c>
      <c r="J23" s="165" t="e">
        <f>IF(I$8&gt;0,(I23/I$8)*100,0)</f>
        <v>#REF!</v>
      </c>
      <c r="K23" s="162" t="e">
        <f ca="1">INDIRECT(K$110&amp;"!e"&amp;ROW())</f>
        <v>#REF!</v>
      </c>
      <c r="L23" s="165" t="e">
        <f>IF(K$8&gt;0,(K23/K$8)*100,0)</f>
        <v>#REF!</v>
      </c>
      <c r="M23" s="162" t="e">
        <f ca="1">INDIRECT(M$110&amp;"!e"&amp;ROW())</f>
        <v>#REF!</v>
      </c>
      <c r="N23" s="165" t="e">
        <f>IF(M$8&gt;0,(M23/M$8)*100,0)</f>
        <v>#REF!</v>
      </c>
      <c r="O23" s="162" t="e">
        <f ca="1">INDIRECT(O$110&amp;"!e"&amp;ROW())</f>
        <v>#REF!</v>
      </c>
      <c r="P23" s="165" t="e">
        <f>IF(O$8&gt;0,(O23/O$8)*100,0)</f>
        <v>#REF!</v>
      </c>
      <c r="Q23" s="162" t="e">
        <f ca="1">INDIRECT(Q$110&amp;"!BZ"&amp;ROW())</f>
        <v>#REF!</v>
      </c>
      <c r="R23" s="165" t="e">
        <f>IF(Q$8&gt;0,(Q23/Q$8)*100,0)</f>
        <v>#REF!</v>
      </c>
      <c r="S23" s="162" t="e">
        <f ca="1">INDIRECT(S$110&amp;"!e"&amp;ROW())</f>
        <v>#REF!</v>
      </c>
      <c r="T23" s="165" t="e">
        <f>IF(S$8&gt;0,(S23/S$8)*100,0)</f>
        <v>#REF!</v>
      </c>
      <c r="U23" s="162" t="e">
        <f ca="1">INDIRECT(U$110&amp;"!e"&amp;ROW())</f>
        <v>#REF!</v>
      </c>
      <c r="V23" s="165" t="e">
        <f>IF(U$8&gt;0,(U23/U$8)*100,0)</f>
        <v>#REF!</v>
      </c>
      <c r="W23" s="162" t="e">
        <f ca="1">INDIRECT(W$110&amp;"!e"&amp;ROW())</f>
        <v>#REF!</v>
      </c>
      <c r="X23" s="165" t="e">
        <f>IF(W$8&gt;0,(W23/W$8)*100,0)</f>
        <v>#REF!</v>
      </c>
      <c r="Y23" s="162" t="e">
        <f ca="1">INDIRECT(Y$110&amp;"!e"&amp;ROW())</f>
        <v>#REF!</v>
      </c>
      <c r="Z23" s="165" t="e">
        <f>IF(Y$8&gt;0,(Y23/Y$8)*100,0)</f>
        <v>#REF!</v>
      </c>
      <c r="AA23" s="162" t="e">
        <f ca="1">INDIRECT(AA$110&amp;"!e"&amp;ROW())</f>
        <v>#REF!</v>
      </c>
      <c r="AB23" s="165" t="e">
        <f>IF(AA$8&gt;0,(AA23/AA$8)*100,0)</f>
        <v>#REF!</v>
      </c>
      <c r="AC23" s="162" t="e">
        <f ca="1">INDIRECT(AC$110&amp;"!e"&amp;ROW())</f>
        <v>#REF!</v>
      </c>
      <c r="AD23" s="165" t="e">
        <f>IF(AC$8&gt;0,(AC23/AC$8)*100,0)</f>
        <v>#REF!</v>
      </c>
      <c r="AE23" s="162" t="e">
        <f ca="1">INDIRECT(AE$110&amp;"!e"&amp;ROW())</f>
        <v>#REF!</v>
      </c>
      <c r="AF23" s="165" t="e">
        <f>IF(AE$8&gt;0,(AE23/AE$8)*100,0)</f>
        <v>#REF!</v>
      </c>
      <c r="AG23" s="162" t="e">
        <f ca="1">INDIRECT(AG$110&amp;"!e"&amp;ROW())</f>
        <v>#REF!</v>
      </c>
      <c r="AH23" s="165" t="e">
        <f>IF(AG$8&gt;0,(AG23/AG$8)*100,0)</f>
        <v>#REF!</v>
      </c>
      <c r="AI23" s="162" t="e">
        <f ca="1">INDIRECT(AI$110&amp;"!e"&amp;ROW())</f>
        <v>#REF!</v>
      </c>
      <c r="AJ23" s="165" t="e">
        <f>IF(AI$8&gt;0,(AI23/AI$8)*100,0)</f>
        <v>#REF!</v>
      </c>
      <c r="AK23" s="162" t="e">
        <f ca="1">INDIRECT(AK$110&amp;"!e"&amp;ROW())</f>
        <v>#REF!</v>
      </c>
      <c r="AL23" s="165" t="e">
        <f>IF(AK$8&gt;0,(AK23/AK$8)*100,0)</f>
        <v>#REF!</v>
      </c>
      <c r="AM23" s="162" t="e">
        <f ca="1">INDIRECT(AM$110&amp;"!e"&amp;ROW())</f>
        <v>#REF!</v>
      </c>
      <c r="AN23" s="165" t="e">
        <f>IF(AM$8&gt;0,(AM23/AM$8)*100,0)</f>
        <v>#REF!</v>
      </c>
      <c r="AO23" s="162" t="e">
        <f ca="1">INDIRECT(AO$110&amp;"!e"&amp;ROW())</f>
        <v>#REF!</v>
      </c>
      <c r="AP23" s="165" t="e">
        <f>IF(AO$8&gt;0,(AO23/AO$8)*100,0)</f>
        <v>#REF!</v>
      </c>
      <c r="AQ23" s="162" t="e">
        <f ca="1">INDIRECT(AQ$110&amp;"!e"&amp;ROW())</f>
        <v>#REF!</v>
      </c>
      <c r="AR23" s="165" t="e">
        <f>IF(AQ$8&gt;0,(AQ23/AQ$8)*100,0)</f>
        <v>#REF!</v>
      </c>
      <c r="AS23" s="162" t="e">
        <f ca="1">INDIRECT(AS$110&amp;"!e"&amp;ROW())</f>
        <v>#REF!</v>
      </c>
      <c r="AT23" s="165" t="e">
        <f>IF(AS$8&gt;0,(AS23/AS$8)*100,0)</f>
        <v>#REF!</v>
      </c>
      <c r="AU23" s="162" t="e">
        <f ca="1">INDIRECT(AU$110&amp;"!e"&amp;ROW())</f>
        <v>#REF!</v>
      </c>
      <c r="AV23" s="165" t="e">
        <f>IF(AU$8&gt;0,(AU23/AU$8)*100,0)</f>
        <v>#REF!</v>
      </c>
      <c r="AW23" s="131" t="e">
        <f>E23+G23+I23+K23+M23+O23+Q23+S23+U23+W23+Y23+AA23+AC23+AE23+AG23+AI23+AK23+AM23+AO23+AQ23+AS23+AU23</f>
        <v>#REF!</v>
      </c>
      <c r="AX23" s="131" t="e">
        <f>IF(AW$8&gt;0,(AW23/AW$8)*100,0)</f>
        <v>#REF!</v>
      </c>
    </row>
    <row r="24" spans="1:50" s="83" customFormat="1" ht="13.5" customHeight="1">
      <c r="A24" s="160"/>
      <c r="B24" s="445" t="s">
        <v>26</v>
      </c>
      <c r="C24" s="446"/>
      <c r="D24" s="81"/>
      <c r="E24" s="162" t="e">
        <f ca="1">INDIRECT(E$110&amp;"!e"&amp;ROW())</f>
        <v>#REF!</v>
      </c>
      <c r="F24" s="165" t="e">
        <f>IF(E$8&gt;0,(E24/E$8)*100,0)</f>
        <v>#REF!</v>
      </c>
      <c r="G24" s="162" t="e">
        <f ca="1">INDIRECT(G$110&amp;"!e"&amp;ROW())</f>
        <v>#REF!</v>
      </c>
      <c r="H24" s="165" t="e">
        <f>IF(G$8&gt;0,(G24/G$8)*100,0)</f>
        <v>#REF!</v>
      </c>
      <c r="I24" s="162" t="e">
        <f ca="1">INDIRECT(I$110&amp;"!e"&amp;ROW())</f>
        <v>#REF!</v>
      </c>
      <c r="J24" s="165" t="e">
        <f>IF(I$8&gt;0,(I24/I$8)*100,0)</f>
        <v>#REF!</v>
      </c>
      <c r="K24" s="162" t="e">
        <f ca="1">INDIRECT(K$110&amp;"!e"&amp;ROW())</f>
        <v>#REF!</v>
      </c>
      <c r="L24" s="165" t="e">
        <f>IF(K$8&gt;0,(K24/K$8)*100,0)</f>
        <v>#REF!</v>
      </c>
      <c r="M24" s="162" t="e">
        <f ca="1">INDIRECT(M$110&amp;"!e"&amp;ROW())</f>
        <v>#REF!</v>
      </c>
      <c r="N24" s="165" t="e">
        <f>IF(M$8&gt;0,(M24/M$8)*100,0)</f>
        <v>#REF!</v>
      </c>
      <c r="O24" s="162" t="e">
        <f ca="1">INDIRECT(O$110&amp;"!e"&amp;ROW())</f>
        <v>#REF!</v>
      </c>
      <c r="P24" s="165" t="e">
        <f>IF(O$8&gt;0,(O24/O$8)*100,0)</f>
        <v>#REF!</v>
      </c>
      <c r="Q24" s="162" t="e">
        <f ca="1">INDIRECT(Q$110&amp;"!BZ"&amp;ROW())</f>
        <v>#REF!</v>
      </c>
      <c r="R24" s="165" t="e">
        <f>IF(Q$8&gt;0,(Q24/Q$8)*100,0)</f>
        <v>#REF!</v>
      </c>
      <c r="S24" s="162" t="e">
        <f ca="1">INDIRECT(S$110&amp;"!e"&amp;ROW())</f>
        <v>#REF!</v>
      </c>
      <c r="T24" s="165" t="e">
        <f>IF(S$8&gt;0,(S24/S$8)*100,0)</f>
        <v>#REF!</v>
      </c>
      <c r="U24" s="162" t="e">
        <f ca="1">INDIRECT(U$110&amp;"!e"&amp;ROW())</f>
        <v>#REF!</v>
      </c>
      <c r="V24" s="165" t="e">
        <f>IF(U$8&gt;0,(U24/U$8)*100,0)</f>
        <v>#REF!</v>
      </c>
      <c r="W24" s="162" t="e">
        <f ca="1">INDIRECT(W$110&amp;"!e"&amp;ROW())</f>
        <v>#REF!</v>
      </c>
      <c r="X24" s="165" t="e">
        <f>IF(W$8&gt;0,(W24/W$8)*100,0)</f>
        <v>#REF!</v>
      </c>
      <c r="Y24" s="162" t="e">
        <f ca="1">INDIRECT(Y$110&amp;"!e"&amp;ROW())</f>
        <v>#REF!</v>
      </c>
      <c r="Z24" s="165" t="e">
        <f>IF(Y$8&gt;0,(Y24/Y$8)*100,0)</f>
        <v>#REF!</v>
      </c>
      <c r="AA24" s="162" t="e">
        <f ca="1">INDIRECT(AA$110&amp;"!e"&amp;ROW())</f>
        <v>#REF!</v>
      </c>
      <c r="AB24" s="165" t="e">
        <f>IF(AA$8&gt;0,(AA24/AA$8)*100,0)</f>
        <v>#REF!</v>
      </c>
      <c r="AC24" s="162" t="e">
        <f ca="1">INDIRECT(AC$110&amp;"!e"&amp;ROW())</f>
        <v>#REF!</v>
      </c>
      <c r="AD24" s="165" t="e">
        <f>IF(AC$8&gt;0,(AC24/AC$8)*100,0)</f>
        <v>#REF!</v>
      </c>
      <c r="AE24" s="162" t="e">
        <f ca="1">INDIRECT(AE$110&amp;"!e"&amp;ROW())</f>
        <v>#REF!</v>
      </c>
      <c r="AF24" s="165" t="e">
        <f>IF(AE$8&gt;0,(AE24/AE$8)*100,0)</f>
        <v>#REF!</v>
      </c>
      <c r="AG24" s="162" t="e">
        <f ca="1">INDIRECT(AG$110&amp;"!e"&amp;ROW())</f>
        <v>#REF!</v>
      </c>
      <c r="AH24" s="165" t="e">
        <f>IF(AG$8&gt;0,(AG24/AG$8)*100,0)</f>
        <v>#REF!</v>
      </c>
      <c r="AI24" s="162" t="e">
        <f ca="1">INDIRECT(AI$110&amp;"!e"&amp;ROW())</f>
        <v>#REF!</v>
      </c>
      <c r="AJ24" s="165" t="e">
        <f>IF(AI$8&gt;0,(AI24/AI$8)*100,0)</f>
        <v>#REF!</v>
      </c>
      <c r="AK24" s="162" t="e">
        <f ca="1">INDIRECT(AK$110&amp;"!e"&amp;ROW())</f>
        <v>#REF!</v>
      </c>
      <c r="AL24" s="165" t="e">
        <f>IF(AK$8&gt;0,(AK24/AK$8)*100,0)</f>
        <v>#REF!</v>
      </c>
      <c r="AM24" s="162" t="e">
        <f ca="1">INDIRECT(AM$110&amp;"!e"&amp;ROW())</f>
        <v>#REF!</v>
      </c>
      <c r="AN24" s="165" t="e">
        <f>IF(AM$8&gt;0,(AM24/AM$8)*100,0)</f>
        <v>#REF!</v>
      </c>
      <c r="AO24" s="162" t="e">
        <f ca="1">INDIRECT(AO$110&amp;"!e"&amp;ROW())</f>
        <v>#REF!</v>
      </c>
      <c r="AP24" s="165" t="e">
        <f>IF(AO$8&gt;0,(AO24/AO$8)*100,0)</f>
        <v>#REF!</v>
      </c>
      <c r="AQ24" s="162" t="e">
        <f ca="1">INDIRECT(AQ$110&amp;"!e"&amp;ROW())</f>
        <v>#REF!</v>
      </c>
      <c r="AR24" s="165" t="e">
        <f>IF(AQ$8&gt;0,(AQ24/AQ$8)*100,0)</f>
        <v>#REF!</v>
      </c>
      <c r="AS24" s="162" t="e">
        <f ca="1">INDIRECT(AS$110&amp;"!e"&amp;ROW())</f>
        <v>#REF!</v>
      </c>
      <c r="AT24" s="165" t="e">
        <f>IF(AS$8&gt;0,(AS24/AS$8)*100,0)</f>
        <v>#REF!</v>
      </c>
      <c r="AU24" s="162" t="e">
        <f ca="1">INDIRECT(AU$110&amp;"!e"&amp;ROW())</f>
        <v>#REF!</v>
      </c>
      <c r="AV24" s="165" t="e">
        <f>IF(AU$8&gt;0,(AU24/AU$8)*100,0)</f>
        <v>#REF!</v>
      </c>
      <c r="AW24" s="131" t="e">
        <f>E24+G24+I24+K24+M24+O24+Q24+S24+U24+W24+Y24+AA24+AC24+AE24+AG24+AI24+AK24+AM24+AO24+AQ24+AS24+AU24</f>
        <v>#REF!</v>
      </c>
      <c r="AX24" s="131" t="e">
        <f>IF(AW$8&gt;0,(AW24/AW$8)*100,0)</f>
        <v>#REF!</v>
      </c>
    </row>
    <row r="25" spans="1:50" s="80" customFormat="1" ht="8.25" customHeight="1">
      <c r="A25" s="160"/>
      <c r="B25" s="163"/>
      <c r="C25" s="164"/>
      <c r="D25" s="81"/>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31"/>
      <c r="AX25" s="131"/>
    </row>
    <row r="26" spans="1:50" s="83" customFormat="1" ht="13.5" customHeight="1">
      <c r="A26" s="157" t="s">
        <v>150</v>
      </c>
      <c r="B26" s="159"/>
      <c r="C26" s="158"/>
      <c r="D26" s="77"/>
      <c r="E26" s="155" t="e">
        <f>SUM(E27:E35)</f>
        <v>#REF!</v>
      </c>
      <c r="F26" s="155" t="e">
        <f aca="true" t="shared" si="46" ref="F26:F35">IF(E$8&gt;0,(E26/E$8)*100,0)</f>
        <v>#REF!</v>
      </c>
      <c r="G26" s="155" t="e">
        <f>SUM(G27:G35)</f>
        <v>#REF!</v>
      </c>
      <c r="H26" s="155" t="e">
        <f aca="true" t="shared" si="47" ref="H26:H35">IF(G$8&gt;0,(G26/G$8)*100,0)</f>
        <v>#REF!</v>
      </c>
      <c r="I26" s="155" t="e">
        <f>SUM(I27:I35)</f>
        <v>#REF!</v>
      </c>
      <c r="J26" s="155" t="e">
        <f aca="true" t="shared" si="48" ref="J26:J35">IF(I$8&gt;0,(I26/I$8)*100,0)</f>
        <v>#REF!</v>
      </c>
      <c r="K26" s="155" t="e">
        <f>SUM(K27:K35)</f>
        <v>#REF!</v>
      </c>
      <c r="L26" s="155" t="e">
        <f aca="true" t="shared" si="49" ref="L26:L35">IF(K$8&gt;0,(K26/K$8)*100,0)</f>
        <v>#REF!</v>
      </c>
      <c r="M26" s="155" t="e">
        <f>SUM(M27:M35)</f>
        <v>#REF!</v>
      </c>
      <c r="N26" s="155" t="e">
        <f aca="true" t="shared" si="50" ref="N26:N35">IF(M$8&gt;0,(M26/M$8)*100,0)</f>
        <v>#REF!</v>
      </c>
      <c r="O26" s="155" t="e">
        <f>SUM(O27:O35)</f>
        <v>#REF!</v>
      </c>
      <c r="P26" s="155" t="e">
        <f aca="true" t="shared" si="51" ref="P26:P35">IF(O$8&gt;0,(O26/O$8)*100,0)</f>
        <v>#REF!</v>
      </c>
      <c r="Q26" s="155" t="e">
        <f>SUM(Q27:Q35)</f>
        <v>#REF!</v>
      </c>
      <c r="R26" s="155" t="e">
        <f aca="true" t="shared" si="52" ref="R26:R35">IF(Q$8&gt;0,(Q26/Q$8)*100,0)</f>
        <v>#REF!</v>
      </c>
      <c r="S26" s="155" t="e">
        <f>SUM(S27:S35)</f>
        <v>#REF!</v>
      </c>
      <c r="T26" s="155" t="e">
        <f aca="true" t="shared" si="53" ref="T26:T35">IF(S$8&gt;0,(S26/S$8)*100,0)</f>
        <v>#REF!</v>
      </c>
      <c r="U26" s="155" t="e">
        <f>SUM(U27:U35)</f>
        <v>#REF!</v>
      </c>
      <c r="V26" s="155" t="e">
        <f aca="true" t="shared" si="54" ref="V26:V35">IF(U$8&gt;0,(U26/U$8)*100,0)</f>
        <v>#REF!</v>
      </c>
      <c r="W26" s="155" t="e">
        <f>SUM(W27:W35)</f>
        <v>#REF!</v>
      </c>
      <c r="X26" s="155" t="e">
        <f aca="true" t="shared" si="55" ref="X26:X35">IF(W$8&gt;0,(W26/W$8)*100,0)</f>
        <v>#REF!</v>
      </c>
      <c r="Y26" s="155" t="e">
        <f>SUM(Y27:Y35)</f>
        <v>#REF!</v>
      </c>
      <c r="Z26" s="155" t="e">
        <f aca="true" t="shared" si="56" ref="Z26:Z35">IF(Y$8&gt;0,(Y26/Y$8)*100,0)</f>
        <v>#REF!</v>
      </c>
      <c r="AA26" s="155" t="e">
        <f>SUM(AA27:AA35)</f>
        <v>#REF!</v>
      </c>
      <c r="AB26" s="155" t="e">
        <f aca="true" t="shared" si="57" ref="AB26:AB35">IF(AA$8&gt;0,(AA26/AA$8)*100,0)</f>
        <v>#REF!</v>
      </c>
      <c r="AC26" s="155" t="e">
        <f>SUM(AC27:AC35)</f>
        <v>#REF!</v>
      </c>
      <c r="AD26" s="155" t="e">
        <f aca="true" t="shared" si="58" ref="AD26:AD35">IF(AC$8&gt;0,(AC26/AC$8)*100,0)</f>
        <v>#REF!</v>
      </c>
      <c r="AE26" s="155" t="e">
        <f>SUM(AE27:AE35)</f>
        <v>#REF!</v>
      </c>
      <c r="AF26" s="155" t="e">
        <f aca="true" t="shared" si="59" ref="AF26:AF35">IF(AE$8&gt;0,(AE26/AE$8)*100,0)</f>
        <v>#REF!</v>
      </c>
      <c r="AG26" s="155" t="e">
        <f>SUM(AG27:AG35)</f>
        <v>#REF!</v>
      </c>
      <c r="AH26" s="155" t="e">
        <f aca="true" t="shared" si="60" ref="AH26:AH35">IF(AG$8&gt;0,(AG26/AG$8)*100,0)</f>
        <v>#REF!</v>
      </c>
      <c r="AI26" s="155" t="e">
        <f>SUM(AI27:AI35)</f>
        <v>#REF!</v>
      </c>
      <c r="AJ26" s="155" t="e">
        <f aca="true" t="shared" si="61" ref="AJ26:AJ35">IF(AI$8&gt;0,(AI26/AI$8)*100,0)</f>
        <v>#REF!</v>
      </c>
      <c r="AK26" s="155" t="e">
        <f>SUM(AK27:AK35)</f>
        <v>#REF!</v>
      </c>
      <c r="AL26" s="155" t="e">
        <f aca="true" t="shared" si="62" ref="AL26:AL35">IF(AK$8&gt;0,(AK26/AK$8)*100,0)</f>
        <v>#REF!</v>
      </c>
      <c r="AM26" s="155" t="e">
        <f>SUM(AM27:AM35)</f>
        <v>#REF!</v>
      </c>
      <c r="AN26" s="155" t="e">
        <f aca="true" t="shared" si="63" ref="AN26:AN35">IF(AM$8&gt;0,(AM26/AM$8)*100,0)</f>
        <v>#REF!</v>
      </c>
      <c r="AO26" s="155" t="e">
        <f>SUM(AO27:AO35)</f>
        <v>#REF!</v>
      </c>
      <c r="AP26" s="155" t="e">
        <f aca="true" t="shared" si="64" ref="AP26:AP35">IF(AO$8&gt;0,(AO26/AO$8)*100,0)</f>
        <v>#REF!</v>
      </c>
      <c r="AQ26" s="155" t="e">
        <f>SUM(AQ27:AQ35)</f>
        <v>#REF!</v>
      </c>
      <c r="AR26" s="155" t="e">
        <f aca="true" t="shared" si="65" ref="AR26:AR35">IF(AQ$8&gt;0,(AQ26/AQ$8)*100,0)</f>
        <v>#REF!</v>
      </c>
      <c r="AS26" s="155" t="e">
        <f>SUM(AS27:AS35)</f>
        <v>#REF!</v>
      </c>
      <c r="AT26" s="155" t="e">
        <f aca="true" t="shared" si="66" ref="AT26:AT35">IF(AS$8&gt;0,(AS26/AS$8)*100,0)</f>
        <v>#REF!</v>
      </c>
      <c r="AU26" s="155" t="e">
        <f>SUM(AU27:AU35)</f>
        <v>#REF!</v>
      </c>
      <c r="AV26" s="155" t="e">
        <f aca="true" t="shared" si="67" ref="AV26:AV35">IF(AU$8&gt;0,(AU26/AU$8)*100,0)</f>
        <v>#REF!</v>
      </c>
      <c r="AW26" s="130" t="e">
        <f>SUM(AW27:AW35)</f>
        <v>#REF!</v>
      </c>
      <c r="AX26" s="130" t="e">
        <f aca="true" t="shared" si="68" ref="AX26:AX35">IF(AW$8&gt;0,(AW26/AW$8)*100,0)</f>
        <v>#REF!</v>
      </c>
    </row>
    <row r="27" spans="1:50" s="83" customFormat="1" ht="13.5" customHeight="1">
      <c r="A27" s="160"/>
      <c r="B27" s="445" t="s">
        <v>29</v>
      </c>
      <c r="C27" s="446"/>
      <c r="D27" s="81"/>
      <c r="E27" s="162" t="e">
        <f ca="1" t="shared" si="69" ref="E27:E35">INDIRECT(E$110&amp;"!e"&amp;ROW())</f>
        <v>#REF!</v>
      </c>
      <c r="F27" s="165" t="e">
        <f t="shared" si="46"/>
        <v>#REF!</v>
      </c>
      <c r="G27" s="162" t="e">
        <f ca="1" t="shared" si="70" ref="G27:G35">INDIRECT(G$110&amp;"!e"&amp;ROW())</f>
        <v>#REF!</v>
      </c>
      <c r="H27" s="165" t="e">
        <f t="shared" si="47"/>
        <v>#REF!</v>
      </c>
      <c r="I27" s="162" t="e">
        <f ca="1" t="shared" si="71" ref="I27:I35">INDIRECT(I$110&amp;"!e"&amp;ROW())</f>
        <v>#REF!</v>
      </c>
      <c r="J27" s="165" t="e">
        <f t="shared" si="48"/>
        <v>#REF!</v>
      </c>
      <c r="K27" s="162" t="e">
        <f ca="1" t="shared" si="72" ref="K27:K35">INDIRECT(K$110&amp;"!e"&amp;ROW())</f>
        <v>#REF!</v>
      </c>
      <c r="L27" s="165" t="e">
        <f t="shared" si="49"/>
        <v>#REF!</v>
      </c>
      <c r="M27" s="162" t="e">
        <f ca="1" t="shared" si="73" ref="M27:M35">INDIRECT(M$110&amp;"!e"&amp;ROW())</f>
        <v>#REF!</v>
      </c>
      <c r="N27" s="165" t="e">
        <f t="shared" si="50"/>
        <v>#REF!</v>
      </c>
      <c r="O27" s="162" t="e">
        <f ca="1" t="shared" si="74" ref="O27:O35">INDIRECT(O$110&amp;"!e"&amp;ROW())</f>
        <v>#REF!</v>
      </c>
      <c r="P27" s="165" t="e">
        <f t="shared" si="51"/>
        <v>#REF!</v>
      </c>
      <c r="Q27" s="162" t="e">
        <f ca="1" t="shared" si="75" ref="Q27:Q35">INDIRECT(Q$110&amp;"!BZ"&amp;ROW())</f>
        <v>#REF!</v>
      </c>
      <c r="R27" s="165" t="e">
        <f t="shared" si="52"/>
        <v>#REF!</v>
      </c>
      <c r="S27" s="162" t="e">
        <f ca="1" t="shared" si="76" ref="S27:S35">INDIRECT(S$110&amp;"!e"&amp;ROW())</f>
        <v>#REF!</v>
      </c>
      <c r="T27" s="165" t="e">
        <f t="shared" si="53"/>
        <v>#REF!</v>
      </c>
      <c r="U27" s="162" t="e">
        <f ca="1" t="shared" si="77" ref="U27:U35">INDIRECT(U$110&amp;"!e"&amp;ROW())</f>
        <v>#REF!</v>
      </c>
      <c r="V27" s="165" t="e">
        <f t="shared" si="54"/>
        <v>#REF!</v>
      </c>
      <c r="W27" s="162" t="e">
        <f ca="1" t="shared" si="78" ref="W27:W35">INDIRECT(W$110&amp;"!e"&amp;ROW())</f>
        <v>#REF!</v>
      </c>
      <c r="X27" s="165" t="e">
        <f t="shared" si="55"/>
        <v>#REF!</v>
      </c>
      <c r="Y27" s="162" t="e">
        <f ca="1" t="shared" si="79" ref="Y27:Y35">INDIRECT(Y$110&amp;"!e"&amp;ROW())</f>
        <v>#REF!</v>
      </c>
      <c r="Z27" s="165" t="e">
        <f t="shared" si="56"/>
        <v>#REF!</v>
      </c>
      <c r="AA27" s="162" t="e">
        <f ca="1" t="shared" si="80" ref="AA27:AA35">INDIRECT(AA$110&amp;"!e"&amp;ROW())</f>
        <v>#REF!</v>
      </c>
      <c r="AB27" s="165" t="e">
        <f t="shared" si="57"/>
        <v>#REF!</v>
      </c>
      <c r="AC27" s="162" t="e">
        <f ca="1" t="shared" si="81" ref="AC27:AC35">INDIRECT(AC$110&amp;"!e"&amp;ROW())</f>
        <v>#REF!</v>
      </c>
      <c r="AD27" s="165" t="e">
        <f t="shared" si="58"/>
        <v>#REF!</v>
      </c>
      <c r="AE27" s="162" t="e">
        <f ca="1" t="shared" si="82" ref="AE27:AE35">INDIRECT(AE$110&amp;"!e"&amp;ROW())</f>
        <v>#REF!</v>
      </c>
      <c r="AF27" s="165" t="e">
        <f t="shared" si="59"/>
        <v>#REF!</v>
      </c>
      <c r="AG27" s="162" t="e">
        <f ca="1" t="shared" si="83" ref="AG27:AG35">INDIRECT(AG$110&amp;"!e"&amp;ROW())</f>
        <v>#REF!</v>
      </c>
      <c r="AH27" s="165" t="e">
        <f t="shared" si="60"/>
        <v>#REF!</v>
      </c>
      <c r="AI27" s="162" t="e">
        <f ca="1" t="shared" si="84" ref="AI27:AI35">INDIRECT(AI$110&amp;"!e"&amp;ROW())</f>
        <v>#REF!</v>
      </c>
      <c r="AJ27" s="165" t="e">
        <f t="shared" si="61"/>
        <v>#REF!</v>
      </c>
      <c r="AK27" s="162" t="e">
        <f ca="1" t="shared" si="85" ref="AK27:AK35">INDIRECT(AK$110&amp;"!e"&amp;ROW())</f>
        <v>#REF!</v>
      </c>
      <c r="AL27" s="165" t="e">
        <f t="shared" si="62"/>
        <v>#REF!</v>
      </c>
      <c r="AM27" s="162" t="e">
        <f ca="1" t="shared" si="86" ref="AM27:AM35">INDIRECT(AM$110&amp;"!e"&amp;ROW())</f>
        <v>#REF!</v>
      </c>
      <c r="AN27" s="165" t="e">
        <f t="shared" si="63"/>
        <v>#REF!</v>
      </c>
      <c r="AO27" s="162" t="e">
        <f ca="1" t="shared" si="87" ref="AO27:AO35">INDIRECT(AO$110&amp;"!e"&amp;ROW())</f>
        <v>#REF!</v>
      </c>
      <c r="AP27" s="165" t="e">
        <f t="shared" si="64"/>
        <v>#REF!</v>
      </c>
      <c r="AQ27" s="162" t="e">
        <f ca="1" t="shared" si="88" ref="AQ27:AQ35">INDIRECT(AQ$110&amp;"!e"&amp;ROW())</f>
        <v>#REF!</v>
      </c>
      <c r="AR27" s="165" t="e">
        <f t="shared" si="65"/>
        <v>#REF!</v>
      </c>
      <c r="AS27" s="162" t="e">
        <f ca="1" t="shared" si="89" ref="AS27:AS35">INDIRECT(AS$110&amp;"!e"&amp;ROW())</f>
        <v>#REF!</v>
      </c>
      <c r="AT27" s="165" t="e">
        <f t="shared" si="66"/>
        <v>#REF!</v>
      </c>
      <c r="AU27" s="162" t="e">
        <f ca="1" t="shared" si="90" ref="AU27:AU35">INDIRECT(AU$110&amp;"!e"&amp;ROW())</f>
        <v>#REF!</v>
      </c>
      <c r="AV27" s="165" t="e">
        <f t="shared" si="67"/>
        <v>#REF!</v>
      </c>
      <c r="AW27" s="131" t="e">
        <f aca="true" t="shared" si="91" ref="AW27:AW35">E27+G27+I27+K27+M27+O27+Q27+S27+U27+W27+Y27+AA27+AC27+AE27+AG27+AI27+AK27+AM27+AO27+AQ27+AS27+AU27</f>
        <v>#REF!</v>
      </c>
      <c r="AX27" s="131" t="e">
        <f t="shared" si="68"/>
        <v>#REF!</v>
      </c>
    </row>
    <row r="28" spans="1:50" s="83" customFormat="1" ht="13.5" customHeight="1">
      <c r="A28" s="160"/>
      <c r="B28" s="445" t="s">
        <v>30</v>
      </c>
      <c r="C28" s="446"/>
      <c r="D28" s="81"/>
      <c r="E28" s="162" t="e">
        <f ca="1" t="shared" si="69"/>
        <v>#REF!</v>
      </c>
      <c r="F28" s="165" t="e">
        <f t="shared" si="46"/>
        <v>#REF!</v>
      </c>
      <c r="G28" s="162" t="e">
        <f ca="1" t="shared" si="70"/>
        <v>#REF!</v>
      </c>
      <c r="H28" s="165" t="e">
        <f t="shared" si="47"/>
        <v>#REF!</v>
      </c>
      <c r="I28" s="162" t="e">
        <f ca="1" t="shared" si="71"/>
        <v>#REF!</v>
      </c>
      <c r="J28" s="165" t="e">
        <f t="shared" si="48"/>
        <v>#REF!</v>
      </c>
      <c r="K28" s="162" t="e">
        <f ca="1" t="shared" si="72"/>
        <v>#REF!</v>
      </c>
      <c r="L28" s="165" t="e">
        <f t="shared" si="49"/>
        <v>#REF!</v>
      </c>
      <c r="M28" s="162" t="e">
        <f ca="1" t="shared" si="73"/>
        <v>#REF!</v>
      </c>
      <c r="N28" s="165" t="e">
        <f t="shared" si="50"/>
        <v>#REF!</v>
      </c>
      <c r="O28" s="162" t="e">
        <f ca="1" t="shared" si="74"/>
        <v>#REF!</v>
      </c>
      <c r="P28" s="165" t="e">
        <f t="shared" si="51"/>
        <v>#REF!</v>
      </c>
      <c r="Q28" s="162" t="e">
        <f ca="1" t="shared" si="75"/>
        <v>#REF!</v>
      </c>
      <c r="R28" s="165" t="e">
        <f t="shared" si="52"/>
        <v>#REF!</v>
      </c>
      <c r="S28" s="162" t="e">
        <f ca="1" t="shared" si="76"/>
        <v>#REF!</v>
      </c>
      <c r="T28" s="165" t="e">
        <f t="shared" si="53"/>
        <v>#REF!</v>
      </c>
      <c r="U28" s="162" t="e">
        <f ca="1" t="shared" si="77"/>
        <v>#REF!</v>
      </c>
      <c r="V28" s="165" t="e">
        <f t="shared" si="54"/>
        <v>#REF!</v>
      </c>
      <c r="W28" s="162" t="e">
        <f ca="1" t="shared" si="78"/>
        <v>#REF!</v>
      </c>
      <c r="X28" s="165" t="e">
        <f t="shared" si="55"/>
        <v>#REF!</v>
      </c>
      <c r="Y28" s="162" t="e">
        <f ca="1" t="shared" si="79"/>
        <v>#REF!</v>
      </c>
      <c r="Z28" s="165" t="e">
        <f t="shared" si="56"/>
        <v>#REF!</v>
      </c>
      <c r="AA28" s="162" t="e">
        <f ca="1" t="shared" si="80"/>
        <v>#REF!</v>
      </c>
      <c r="AB28" s="165" t="e">
        <f t="shared" si="57"/>
        <v>#REF!</v>
      </c>
      <c r="AC28" s="162" t="e">
        <f ca="1" t="shared" si="81"/>
        <v>#REF!</v>
      </c>
      <c r="AD28" s="165" t="e">
        <f t="shared" si="58"/>
        <v>#REF!</v>
      </c>
      <c r="AE28" s="162" t="e">
        <f ca="1" t="shared" si="82"/>
        <v>#REF!</v>
      </c>
      <c r="AF28" s="165" t="e">
        <f t="shared" si="59"/>
        <v>#REF!</v>
      </c>
      <c r="AG28" s="162" t="e">
        <f ca="1" t="shared" si="83"/>
        <v>#REF!</v>
      </c>
      <c r="AH28" s="165" t="e">
        <f t="shared" si="60"/>
        <v>#REF!</v>
      </c>
      <c r="AI28" s="162" t="e">
        <f ca="1" t="shared" si="84"/>
        <v>#REF!</v>
      </c>
      <c r="AJ28" s="165" t="e">
        <f t="shared" si="61"/>
        <v>#REF!</v>
      </c>
      <c r="AK28" s="162" t="e">
        <f ca="1" t="shared" si="85"/>
        <v>#REF!</v>
      </c>
      <c r="AL28" s="165" t="e">
        <f t="shared" si="62"/>
        <v>#REF!</v>
      </c>
      <c r="AM28" s="162" t="e">
        <f ca="1" t="shared" si="86"/>
        <v>#REF!</v>
      </c>
      <c r="AN28" s="165" t="e">
        <f t="shared" si="63"/>
        <v>#REF!</v>
      </c>
      <c r="AO28" s="162" t="e">
        <f ca="1" t="shared" si="87"/>
        <v>#REF!</v>
      </c>
      <c r="AP28" s="165" t="e">
        <f t="shared" si="64"/>
        <v>#REF!</v>
      </c>
      <c r="AQ28" s="162" t="e">
        <f ca="1" t="shared" si="88"/>
        <v>#REF!</v>
      </c>
      <c r="AR28" s="165" t="e">
        <f t="shared" si="65"/>
        <v>#REF!</v>
      </c>
      <c r="AS28" s="162" t="e">
        <f ca="1" t="shared" si="89"/>
        <v>#REF!</v>
      </c>
      <c r="AT28" s="165" t="e">
        <f t="shared" si="66"/>
        <v>#REF!</v>
      </c>
      <c r="AU28" s="162" t="e">
        <f ca="1" t="shared" si="90"/>
        <v>#REF!</v>
      </c>
      <c r="AV28" s="165" t="e">
        <f t="shared" si="67"/>
        <v>#REF!</v>
      </c>
      <c r="AW28" s="131" t="e">
        <f t="shared" si="91"/>
        <v>#REF!</v>
      </c>
      <c r="AX28" s="131" t="e">
        <f t="shared" si="68"/>
        <v>#REF!</v>
      </c>
    </row>
    <row r="29" spans="1:50" s="83" customFormat="1" ht="13.5" customHeight="1">
      <c r="A29" s="160"/>
      <c r="B29" s="445" t="s">
        <v>84</v>
      </c>
      <c r="C29" s="446"/>
      <c r="D29" s="81"/>
      <c r="E29" s="162" t="e">
        <f ca="1" t="shared" si="69"/>
        <v>#REF!</v>
      </c>
      <c r="F29" s="165" t="e">
        <f t="shared" si="46"/>
        <v>#REF!</v>
      </c>
      <c r="G29" s="162" t="e">
        <f ca="1" t="shared" si="70"/>
        <v>#REF!</v>
      </c>
      <c r="H29" s="165" t="e">
        <f t="shared" si="47"/>
        <v>#REF!</v>
      </c>
      <c r="I29" s="162" t="e">
        <f ca="1" t="shared" si="71"/>
        <v>#REF!</v>
      </c>
      <c r="J29" s="165" t="e">
        <f t="shared" si="48"/>
        <v>#REF!</v>
      </c>
      <c r="K29" s="162" t="e">
        <f ca="1" t="shared" si="72"/>
        <v>#REF!</v>
      </c>
      <c r="L29" s="165" t="e">
        <f t="shared" si="49"/>
        <v>#REF!</v>
      </c>
      <c r="M29" s="162" t="e">
        <f ca="1" t="shared" si="73"/>
        <v>#REF!</v>
      </c>
      <c r="N29" s="165" t="e">
        <f t="shared" si="50"/>
        <v>#REF!</v>
      </c>
      <c r="O29" s="162" t="e">
        <f ca="1" t="shared" si="74"/>
        <v>#REF!</v>
      </c>
      <c r="P29" s="165" t="e">
        <f t="shared" si="51"/>
        <v>#REF!</v>
      </c>
      <c r="Q29" s="162" t="e">
        <f ca="1" t="shared" si="75"/>
        <v>#REF!</v>
      </c>
      <c r="R29" s="165" t="e">
        <f t="shared" si="52"/>
        <v>#REF!</v>
      </c>
      <c r="S29" s="162" t="e">
        <f ca="1" t="shared" si="76"/>
        <v>#REF!</v>
      </c>
      <c r="T29" s="165" t="e">
        <f t="shared" si="53"/>
        <v>#REF!</v>
      </c>
      <c r="U29" s="162" t="e">
        <f ca="1" t="shared" si="77"/>
        <v>#REF!</v>
      </c>
      <c r="V29" s="165" t="e">
        <f t="shared" si="54"/>
        <v>#REF!</v>
      </c>
      <c r="W29" s="162" t="e">
        <f ca="1" t="shared" si="78"/>
        <v>#REF!</v>
      </c>
      <c r="X29" s="165" t="e">
        <f t="shared" si="55"/>
        <v>#REF!</v>
      </c>
      <c r="Y29" s="162" t="e">
        <f ca="1" t="shared" si="79"/>
        <v>#REF!</v>
      </c>
      <c r="Z29" s="165" t="e">
        <f t="shared" si="56"/>
        <v>#REF!</v>
      </c>
      <c r="AA29" s="162" t="e">
        <f ca="1" t="shared" si="80"/>
        <v>#REF!</v>
      </c>
      <c r="AB29" s="165" t="e">
        <f t="shared" si="57"/>
        <v>#REF!</v>
      </c>
      <c r="AC29" s="162" t="e">
        <f ca="1" t="shared" si="81"/>
        <v>#REF!</v>
      </c>
      <c r="AD29" s="165" t="e">
        <f t="shared" si="58"/>
        <v>#REF!</v>
      </c>
      <c r="AE29" s="162" t="e">
        <f ca="1" t="shared" si="82"/>
        <v>#REF!</v>
      </c>
      <c r="AF29" s="165" t="e">
        <f t="shared" si="59"/>
        <v>#REF!</v>
      </c>
      <c r="AG29" s="162" t="e">
        <f ca="1" t="shared" si="83"/>
        <v>#REF!</v>
      </c>
      <c r="AH29" s="165" t="e">
        <f t="shared" si="60"/>
        <v>#REF!</v>
      </c>
      <c r="AI29" s="162" t="e">
        <f ca="1" t="shared" si="84"/>
        <v>#REF!</v>
      </c>
      <c r="AJ29" s="165" t="e">
        <f t="shared" si="61"/>
        <v>#REF!</v>
      </c>
      <c r="AK29" s="162" t="e">
        <f ca="1" t="shared" si="85"/>
        <v>#REF!</v>
      </c>
      <c r="AL29" s="165" t="e">
        <f t="shared" si="62"/>
        <v>#REF!</v>
      </c>
      <c r="AM29" s="162" t="e">
        <f ca="1" t="shared" si="86"/>
        <v>#REF!</v>
      </c>
      <c r="AN29" s="165" t="e">
        <f t="shared" si="63"/>
        <v>#REF!</v>
      </c>
      <c r="AO29" s="162" t="e">
        <f ca="1" t="shared" si="87"/>
        <v>#REF!</v>
      </c>
      <c r="AP29" s="165" t="e">
        <f t="shared" si="64"/>
        <v>#REF!</v>
      </c>
      <c r="AQ29" s="162" t="e">
        <f ca="1" t="shared" si="88"/>
        <v>#REF!</v>
      </c>
      <c r="AR29" s="165" t="e">
        <f t="shared" si="65"/>
        <v>#REF!</v>
      </c>
      <c r="AS29" s="162" t="e">
        <f ca="1" t="shared" si="89"/>
        <v>#REF!</v>
      </c>
      <c r="AT29" s="165" t="e">
        <f t="shared" si="66"/>
        <v>#REF!</v>
      </c>
      <c r="AU29" s="162" t="e">
        <f ca="1" t="shared" si="90"/>
        <v>#REF!</v>
      </c>
      <c r="AV29" s="165" t="e">
        <f t="shared" si="67"/>
        <v>#REF!</v>
      </c>
      <c r="AW29" s="131" t="e">
        <f t="shared" si="91"/>
        <v>#REF!</v>
      </c>
      <c r="AX29" s="131" t="e">
        <f t="shared" si="68"/>
        <v>#REF!</v>
      </c>
    </row>
    <row r="30" spans="1:50" s="83" customFormat="1" ht="13.5" customHeight="1">
      <c r="A30" s="160"/>
      <c r="B30" s="445" t="s">
        <v>32</v>
      </c>
      <c r="C30" s="446"/>
      <c r="D30" s="81"/>
      <c r="E30" s="162" t="e">
        <f ca="1" t="shared" si="69"/>
        <v>#REF!</v>
      </c>
      <c r="F30" s="165" t="e">
        <f t="shared" si="46"/>
        <v>#REF!</v>
      </c>
      <c r="G30" s="162" t="e">
        <f ca="1" t="shared" si="70"/>
        <v>#REF!</v>
      </c>
      <c r="H30" s="165" t="e">
        <f t="shared" si="47"/>
        <v>#REF!</v>
      </c>
      <c r="I30" s="162" t="e">
        <f ca="1" t="shared" si="71"/>
        <v>#REF!</v>
      </c>
      <c r="J30" s="165" t="e">
        <f t="shared" si="48"/>
        <v>#REF!</v>
      </c>
      <c r="K30" s="162" t="e">
        <f ca="1" t="shared" si="72"/>
        <v>#REF!</v>
      </c>
      <c r="L30" s="165" t="e">
        <f t="shared" si="49"/>
        <v>#REF!</v>
      </c>
      <c r="M30" s="162" t="e">
        <f ca="1" t="shared" si="73"/>
        <v>#REF!</v>
      </c>
      <c r="N30" s="165" t="e">
        <f t="shared" si="50"/>
        <v>#REF!</v>
      </c>
      <c r="O30" s="162" t="e">
        <f ca="1" t="shared" si="74"/>
        <v>#REF!</v>
      </c>
      <c r="P30" s="165" t="e">
        <f t="shared" si="51"/>
        <v>#REF!</v>
      </c>
      <c r="Q30" s="162" t="e">
        <f ca="1" t="shared" si="75"/>
        <v>#REF!</v>
      </c>
      <c r="R30" s="165" t="e">
        <f t="shared" si="52"/>
        <v>#REF!</v>
      </c>
      <c r="S30" s="162" t="e">
        <f ca="1" t="shared" si="76"/>
        <v>#REF!</v>
      </c>
      <c r="T30" s="165" t="e">
        <f t="shared" si="53"/>
        <v>#REF!</v>
      </c>
      <c r="U30" s="162" t="e">
        <f ca="1" t="shared" si="77"/>
        <v>#REF!</v>
      </c>
      <c r="V30" s="165" t="e">
        <f t="shared" si="54"/>
        <v>#REF!</v>
      </c>
      <c r="W30" s="162" t="e">
        <f ca="1" t="shared" si="78"/>
        <v>#REF!</v>
      </c>
      <c r="X30" s="165" t="e">
        <f t="shared" si="55"/>
        <v>#REF!</v>
      </c>
      <c r="Y30" s="162" t="e">
        <f ca="1" t="shared" si="79"/>
        <v>#REF!</v>
      </c>
      <c r="Z30" s="165" t="e">
        <f t="shared" si="56"/>
        <v>#REF!</v>
      </c>
      <c r="AA30" s="162" t="e">
        <f ca="1" t="shared" si="80"/>
        <v>#REF!</v>
      </c>
      <c r="AB30" s="165" t="e">
        <f t="shared" si="57"/>
        <v>#REF!</v>
      </c>
      <c r="AC30" s="162" t="e">
        <f ca="1" t="shared" si="81"/>
        <v>#REF!</v>
      </c>
      <c r="AD30" s="165" t="e">
        <f t="shared" si="58"/>
        <v>#REF!</v>
      </c>
      <c r="AE30" s="162" t="e">
        <f ca="1" t="shared" si="82"/>
        <v>#REF!</v>
      </c>
      <c r="AF30" s="165" t="e">
        <f t="shared" si="59"/>
        <v>#REF!</v>
      </c>
      <c r="AG30" s="162" t="e">
        <f ca="1" t="shared" si="83"/>
        <v>#REF!</v>
      </c>
      <c r="AH30" s="165" t="e">
        <f t="shared" si="60"/>
        <v>#REF!</v>
      </c>
      <c r="AI30" s="162" t="e">
        <f ca="1" t="shared" si="84"/>
        <v>#REF!</v>
      </c>
      <c r="AJ30" s="165" t="e">
        <f t="shared" si="61"/>
        <v>#REF!</v>
      </c>
      <c r="AK30" s="162" t="e">
        <f ca="1" t="shared" si="85"/>
        <v>#REF!</v>
      </c>
      <c r="AL30" s="165" t="e">
        <f t="shared" si="62"/>
        <v>#REF!</v>
      </c>
      <c r="AM30" s="162" t="e">
        <f ca="1" t="shared" si="86"/>
        <v>#REF!</v>
      </c>
      <c r="AN30" s="165" t="e">
        <f t="shared" si="63"/>
        <v>#REF!</v>
      </c>
      <c r="AO30" s="162" t="e">
        <f ca="1" t="shared" si="87"/>
        <v>#REF!</v>
      </c>
      <c r="AP30" s="165" t="e">
        <f t="shared" si="64"/>
        <v>#REF!</v>
      </c>
      <c r="AQ30" s="162" t="e">
        <f ca="1" t="shared" si="88"/>
        <v>#REF!</v>
      </c>
      <c r="AR30" s="165" t="e">
        <f t="shared" si="65"/>
        <v>#REF!</v>
      </c>
      <c r="AS30" s="162" t="e">
        <f ca="1" t="shared" si="89"/>
        <v>#REF!</v>
      </c>
      <c r="AT30" s="165" t="e">
        <f t="shared" si="66"/>
        <v>#REF!</v>
      </c>
      <c r="AU30" s="162" t="e">
        <f ca="1" t="shared" si="90"/>
        <v>#REF!</v>
      </c>
      <c r="AV30" s="165" t="e">
        <f t="shared" si="67"/>
        <v>#REF!</v>
      </c>
      <c r="AW30" s="131" t="e">
        <f t="shared" si="91"/>
        <v>#REF!</v>
      </c>
      <c r="AX30" s="131" t="e">
        <f t="shared" si="68"/>
        <v>#REF!</v>
      </c>
    </row>
    <row r="31" spans="1:50" s="83" customFormat="1" ht="13.5" customHeight="1">
      <c r="A31" s="160"/>
      <c r="B31" s="445" t="s">
        <v>33</v>
      </c>
      <c r="C31" s="446"/>
      <c r="D31" s="81"/>
      <c r="E31" s="162" t="e">
        <f ca="1" t="shared" si="69"/>
        <v>#REF!</v>
      </c>
      <c r="F31" s="165" t="e">
        <f t="shared" si="46"/>
        <v>#REF!</v>
      </c>
      <c r="G31" s="162" t="e">
        <f ca="1" t="shared" si="70"/>
        <v>#REF!</v>
      </c>
      <c r="H31" s="165" t="e">
        <f t="shared" si="47"/>
        <v>#REF!</v>
      </c>
      <c r="I31" s="162" t="e">
        <f ca="1" t="shared" si="71"/>
        <v>#REF!</v>
      </c>
      <c r="J31" s="165" t="e">
        <f t="shared" si="48"/>
        <v>#REF!</v>
      </c>
      <c r="K31" s="162" t="e">
        <f ca="1" t="shared" si="72"/>
        <v>#REF!</v>
      </c>
      <c r="L31" s="165" t="e">
        <f t="shared" si="49"/>
        <v>#REF!</v>
      </c>
      <c r="M31" s="162" t="e">
        <f ca="1" t="shared" si="73"/>
        <v>#REF!</v>
      </c>
      <c r="N31" s="165" t="e">
        <f t="shared" si="50"/>
        <v>#REF!</v>
      </c>
      <c r="O31" s="162" t="e">
        <f ca="1" t="shared" si="74"/>
        <v>#REF!</v>
      </c>
      <c r="P31" s="165" t="e">
        <f t="shared" si="51"/>
        <v>#REF!</v>
      </c>
      <c r="Q31" s="162" t="e">
        <f ca="1" t="shared" si="75"/>
        <v>#REF!</v>
      </c>
      <c r="R31" s="165" t="e">
        <f t="shared" si="52"/>
        <v>#REF!</v>
      </c>
      <c r="S31" s="162" t="e">
        <f ca="1" t="shared" si="76"/>
        <v>#REF!</v>
      </c>
      <c r="T31" s="165" t="e">
        <f t="shared" si="53"/>
        <v>#REF!</v>
      </c>
      <c r="U31" s="162" t="e">
        <f ca="1" t="shared" si="77"/>
        <v>#REF!</v>
      </c>
      <c r="V31" s="165" t="e">
        <f t="shared" si="54"/>
        <v>#REF!</v>
      </c>
      <c r="W31" s="162" t="e">
        <f ca="1" t="shared" si="78"/>
        <v>#REF!</v>
      </c>
      <c r="X31" s="165" t="e">
        <f t="shared" si="55"/>
        <v>#REF!</v>
      </c>
      <c r="Y31" s="162" t="e">
        <f ca="1" t="shared" si="79"/>
        <v>#REF!</v>
      </c>
      <c r="Z31" s="165" t="e">
        <f t="shared" si="56"/>
        <v>#REF!</v>
      </c>
      <c r="AA31" s="162" t="e">
        <f ca="1" t="shared" si="80"/>
        <v>#REF!</v>
      </c>
      <c r="AB31" s="165" t="e">
        <f t="shared" si="57"/>
        <v>#REF!</v>
      </c>
      <c r="AC31" s="162" t="e">
        <f ca="1" t="shared" si="81"/>
        <v>#REF!</v>
      </c>
      <c r="AD31" s="165" t="e">
        <f t="shared" si="58"/>
        <v>#REF!</v>
      </c>
      <c r="AE31" s="162" t="e">
        <f ca="1" t="shared" si="82"/>
        <v>#REF!</v>
      </c>
      <c r="AF31" s="165" t="e">
        <f t="shared" si="59"/>
        <v>#REF!</v>
      </c>
      <c r="AG31" s="162" t="e">
        <f ca="1" t="shared" si="83"/>
        <v>#REF!</v>
      </c>
      <c r="AH31" s="165" t="e">
        <f t="shared" si="60"/>
        <v>#REF!</v>
      </c>
      <c r="AI31" s="162" t="e">
        <f ca="1" t="shared" si="84"/>
        <v>#REF!</v>
      </c>
      <c r="AJ31" s="165" t="e">
        <f t="shared" si="61"/>
        <v>#REF!</v>
      </c>
      <c r="AK31" s="162" t="e">
        <f ca="1" t="shared" si="85"/>
        <v>#REF!</v>
      </c>
      <c r="AL31" s="165" t="e">
        <f t="shared" si="62"/>
        <v>#REF!</v>
      </c>
      <c r="AM31" s="162" t="e">
        <f ca="1" t="shared" si="86"/>
        <v>#REF!</v>
      </c>
      <c r="AN31" s="165" t="e">
        <f t="shared" si="63"/>
        <v>#REF!</v>
      </c>
      <c r="AO31" s="162" t="e">
        <f ca="1" t="shared" si="87"/>
        <v>#REF!</v>
      </c>
      <c r="AP31" s="165" t="e">
        <f t="shared" si="64"/>
        <v>#REF!</v>
      </c>
      <c r="AQ31" s="162" t="e">
        <f ca="1" t="shared" si="88"/>
        <v>#REF!</v>
      </c>
      <c r="AR31" s="165" t="e">
        <f t="shared" si="65"/>
        <v>#REF!</v>
      </c>
      <c r="AS31" s="162" t="e">
        <f ca="1" t="shared" si="89"/>
        <v>#REF!</v>
      </c>
      <c r="AT31" s="165" t="e">
        <f t="shared" si="66"/>
        <v>#REF!</v>
      </c>
      <c r="AU31" s="162" t="e">
        <f ca="1" t="shared" si="90"/>
        <v>#REF!</v>
      </c>
      <c r="AV31" s="165" t="e">
        <f t="shared" si="67"/>
        <v>#REF!</v>
      </c>
      <c r="AW31" s="131" t="e">
        <f t="shared" si="91"/>
        <v>#REF!</v>
      </c>
      <c r="AX31" s="131" t="e">
        <f t="shared" si="68"/>
        <v>#REF!</v>
      </c>
    </row>
    <row r="32" spans="1:50" s="83" customFormat="1" ht="13.5" customHeight="1">
      <c r="A32" s="160"/>
      <c r="B32" s="445" t="s">
        <v>34</v>
      </c>
      <c r="C32" s="446"/>
      <c r="D32" s="81"/>
      <c r="E32" s="162" t="e">
        <f ca="1" t="shared" si="69"/>
        <v>#REF!</v>
      </c>
      <c r="F32" s="165" t="e">
        <f t="shared" si="46"/>
        <v>#REF!</v>
      </c>
      <c r="G32" s="162" t="e">
        <f ca="1" t="shared" si="70"/>
        <v>#REF!</v>
      </c>
      <c r="H32" s="165" t="e">
        <f t="shared" si="47"/>
        <v>#REF!</v>
      </c>
      <c r="I32" s="162" t="e">
        <f ca="1" t="shared" si="71"/>
        <v>#REF!</v>
      </c>
      <c r="J32" s="165" t="e">
        <f t="shared" si="48"/>
        <v>#REF!</v>
      </c>
      <c r="K32" s="162" t="e">
        <f ca="1" t="shared" si="72"/>
        <v>#REF!</v>
      </c>
      <c r="L32" s="165" t="e">
        <f t="shared" si="49"/>
        <v>#REF!</v>
      </c>
      <c r="M32" s="162" t="e">
        <f ca="1" t="shared" si="73"/>
        <v>#REF!</v>
      </c>
      <c r="N32" s="165" t="e">
        <f t="shared" si="50"/>
        <v>#REF!</v>
      </c>
      <c r="O32" s="162" t="e">
        <f ca="1" t="shared" si="74"/>
        <v>#REF!</v>
      </c>
      <c r="P32" s="165" t="e">
        <f t="shared" si="51"/>
        <v>#REF!</v>
      </c>
      <c r="Q32" s="162" t="e">
        <f ca="1" t="shared" si="75"/>
        <v>#REF!</v>
      </c>
      <c r="R32" s="165" t="e">
        <f t="shared" si="52"/>
        <v>#REF!</v>
      </c>
      <c r="S32" s="162" t="e">
        <f ca="1" t="shared" si="76"/>
        <v>#REF!</v>
      </c>
      <c r="T32" s="165" t="e">
        <f t="shared" si="53"/>
        <v>#REF!</v>
      </c>
      <c r="U32" s="162" t="e">
        <f ca="1" t="shared" si="77"/>
        <v>#REF!</v>
      </c>
      <c r="V32" s="165" t="e">
        <f t="shared" si="54"/>
        <v>#REF!</v>
      </c>
      <c r="W32" s="162" t="e">
        <f ca="1" t="shared" si="78"/>
        <v>#REF!</v>
      </c>
      <c r="X32" s="165" t="e">
        <f t="shared" si="55"/>
        <v>#REF!</v>
      </c>
      <c r="Y32" s="162" t="e">
        <f ca="1" t="shared" si="79"/>
        <v>#REF!</v>
      </c>
      <c r="Z32" s="165" t="e">
        <f t="shared" si="56"/>
        <v>#REF!</v>
      </c>
      <c r="AA32" s="162" t="e">
        <f ca="1" t="shared" si="80"/>
        <v>#REF!</v>
      </c>
      <c r="AB32" s="165" t="e">
        <f t="shared" si="57"/>
        <v>#REF!</v>
      </c>
      <c r="AC32" s="162" t="e">
        <f ca="1" t="shared" si="81"/>
        <v>#REF!</v>
      </c>
      <c r="AD32" s="165" t="e">
        <f t="shared" si="58"/>
        <v>#REF!</v>
      </c>
      <c r="AE32" s="162" t="e">
        <f ca="1" t="shared" si="82"/>
        <v>#REF!</v>
      </c>
      <c r="AF32" s="165" t="e">
        <f t="shared" si="59"/>
        <v>#REF!</v>
      </c>
      <c r="AG32" s="162" t="e">
        <f ca="1" t="shared" si="83"/>
        <v>#REF!</v>
      </c>
      <c r="AH32" s="165" t="e">
        <f t="shared" si="60"/>
        <v>#REF!</v>
      </c>
      <c r="AI32" s="162" t="e">
        <f ca="1" t="shared" si="84"/>
        <v>#REF!</v>
      </c>
      <c r="AJ32" s="165" t="e">
        <f t="shared" si="61"/>
        <v>#REF!</v>
      </c>
      <c r="AK32" s="162" t="e">
        <f ca="1" t="shared" si="85"/>
        <v>#REF!</v>
      </c>
      <c r="AL32" s="165" t="e">
        <f t="shared" si="62"/>
        <v>#REF!</v>
      </c>
      <c r="AM32" s="162" t="e">
        <f ca="1" t="shared" si="86"/>
        <v>#REF!</v>
      </c>
      <c r="AN32" s="165" t="e">
        <f t="shared" si="63"/>
        <v>#REF!</v>
      </c>
      <c r="AO32" s="162" t="e">
        <f ca="1" t="shared" si="87"/>
        <v>#REF!</v>
      </c>
      <c r="AP32" s="165" t="e">
        <f t="shared" si="64"/>
        <v>#REF!</v>
      </c>
      <c r="AQ32" s="162" t="e">
        <f ca="1" t="shared" si="88"/>
        <v>#REF!</v>
      </c>
      <c r="AR32" s="165" t="e">
        <f t="shared" si="65"/>
        <v>#REF!</v>
      </c>
      <c r="AS32" s="162" t="e">
        <f ca="1" t="shared" si="89"/>
        <v>#REF!</v>
      </c>
      <c r="AT32" s="165" t="e">
        <f t="shared" si="66"/>
        <v>#REF!</v>
      </c>
      <c r="AU32" s="162" t="e">
        <f ca="1" t="shared" si="90"/>
        <v>#REF!</v>
      </c>
      <c r="AV32" s="165" t="e">
        <f t="shared" si="67"/>
        <v>#REF!</v>
      </c>
      <c r="AW32" s="131" t="e">
        <f t="shared" si="91"/>
        <v>#REF!</v>
      </c>
      <c r="AX32" s="131" t="e">
        <f t="shared" si="68"/>
        <v>#REF!</v>
      </c>
    </row>
    <row r="33" spans="1:50" s="83" customFormat="1" ht="13.5" customHeight="1">
      <c r="A33" s="160"/>
      <c r="B33" s="445" t="s">
        <v>39</v>
      </c>
      <c r="C33" s="446"/>
      <c r="D33" s="81"/>
      <c r="E33" s="162" t="e">
        <f ca="1" t="shared" si="69"/>
        <v>#REF!</v>
      </c>
      <c r="F33" s="165" t="e">
        <f t="shared" si="46"/>
        <v>#REF!</v>
      </c>
      <c r="G33" s="162" t="e">
        <f ca="1" t="shared" si="70"/>
        <v>#REF!</v>
      </c>
      <c r="H33" s="165" t="e">
        <f t="shared" si="47"/>
        <v>#REF!</v>
      </c>
      <c r="I33" s="162" t="e">
        <f ca="1" t="shared" si="71"/>
        <v>#REF!</v>
      </c>
      <c r="J33" s="165" t="e">
        <f t="shared" si="48"/>
        <v>#REF!</v>
      </c>
      <c r="K33" s="162" t="e">
        <f ca="1" t="shared" si="72"/>
        <v>#REF!</v>
      </c>
      <c r="L33" s="165" t="e">
        <f t="shared" si="49"/>
        <v>#REF!</v>
      </c>
      <c r="M33" s="162" t="e">
        <f ca="1" t="shared" si="73"/>
        <v>#REF!</v>
      </c>
      <c r="N33" s="165" t="e">
        <f t="shared" si="50"/>
        <v>#REF!</v>
      </c>
      <c r="O33" s="162" t="e">
        <f ca="1" t="shared" si="74"/>
        <v>#REF!</v>
      </c>
      <c r="P33" s="165" t="e">
        <f t="shared" si="51"/>
        <v>#REF!</v>
      </c>
      <c r="Q33" s="162" t="e">
        <f ca="1" t="shared" si="75"/>
        <v>#REF!</v>
      </c>
      <c r="R33" s="165" t="e">
        <f t="shared" si="52"/>
        <v>#REF!</v>
      </c>
      <c r="S33" s="162" t="e">
        <f ca="1" t="shared" si="76"/>
        <v>#REF!</v>
      </c>
      <c r="T33" s="165" t="e">
        <f t="shared" si="53"/>
        <v>#REF!</v>
      </c>
      <c r="U33" s="162" t="e">
        <f ca="1" t="shared" si="77"/>
        <v>#REF!</v>
      </c>
      <c r="V33" s="165" t="e">
        <f t="shared" si="54"/>
        <v>#REF!</v>
      </c>
      <c r="W33" s="162" t="e">
        <f ca="1" t="shared" si="78"/>
        <v>#REF!</v>
      </c>
      <c r="X33" s="165" t="e">
        <f t="shared" si="55"/>
        <v>#REF!</v>
      </c>
      <c r="Y33" s="162" t="e">
        <f ca="1" t="shared" si="79"/>
        <v>#REF!</v>
      </c>
      <c r="Z33" s="165" t="e">
        <f t="shared" si="56"/>
        <v>#REF!</v>
      </c>
      <c r="AA33" s="162" t="e">
        <f ca="1" t="shared" si="80"/>
        <v>#REF!</v>
      </c>
      <c r="AB33" s="165" t="e">
        <f t="shared" si="57"/>
        <v>#REF!</v>
      </c>
      <c r="AC33" s="162" t="e">
        <f ca="1" t="shared" si="81"/>
        <v>#REF!</v>
      </c>
      <c r="AD33" s="165" t="e">
        <f t="shared" si="58"/>
        <v>#REF!</v>
      </c>
      <c r="AE33" s="162" t="e">
        <f ca="1" t="shared" si="82"/>
        <v>#REF!</v>
      </c>
      <c r="AF33" s="165" t="e">
        <f t="shared" si="59"/>
        <v>#REF!</v>
      </c>
      <c r="AG33" s="162" t="e">
        <f ca="1" t="shared" si="83"/>
        <v>#REF!</v>
      </c>
      <c r="AH33" s="165" t="e">
        <f t="shared" si="60"/>
        <v>#REF!</v>
      </c>
      <c r="AI33" s="162" t="e">
        <f ca="1" t="shared" si="84"/>
        <v>#REF!</v>
      </c>
      <c r="AJ33" s="165" t="e">
        <f t="shared" si="61"/>
        <v>#REF!</v>
      </c>
      <c r="AK33" s="162" t="e">
        <f ca="1" t="shared" si="85"/>
        <v>#REF!</v>
      </c>
      <c r="AL33" s="165" t="e">
        <f t="shared" si="62"/>
        <v>#REF!</v>
      </c>
      <c r="AM33" s="162" t="e">
        <f ca="1" t="shared" si="86"/>
        <v>#REF!</v>
      </c>
      <c r="AN33" s="165" t="e">
        <f t="shared" si="63"/>
        <v>#REF!</v>
      </c>
      <c r="AO33" s="162" t="e">
        <f ca="1" t="shared" si="87"/>
        <v>#REF!</v>
      </c>
      <c r="AP33" s="165" t="e">
        <f t="shared" si="64"/>
        <v>#REF!</v>
      </c>
      <c r="AQ33" s="162" t="e">
        <f ca="1" t="shared" si="88"/>
        <v>#REF!</v>
      </c>
      <c r="AR33" s="165" t="e">
        <f t="shared" si="65"/>
        <v>#REF!</v>
      </c>
      <c r="AS33" s="162" t="e">
        <f ca="1" t="shared" si="89"/>
        <v>#REF!</v>
      </c>
      <c r="AT33" s="165" t="e">
        <f t="shared" si="66"/>
        <v>#REF!</v>
      </c>
      <c r="AU33" s="162" t="e">
        <f ca="1" t="shared" si="90"/>
        <v>#REF!</v>
      </c>
      <c r="AV33" s="165" t="e">
        <f t="shared" si="67"/>
        <v>#REF!</v>
      </c>
      <c r="AW33" s="131" t="e">
        <f t="shared" si="91"/>
        <v>#REF!</v>
      </c>
      <c r="AX33" s="131" t="e">
        <f t="shared" si="68"/>
        <v>#REF!</v>
      </c>
    </row>
    <row r="34" spans="1:50" s="83" customFormat="1" ht="13.5" customHeight="1">
      <c r="A34" s="160"/>
      <c r="B34" s="445" t="s">
        <v>36</v>
      </c>
      <c r="C34" s="446"/>
      <c r="D34" s="81"/>
      <c r="E34" s="162" t="e">
        <f ca="1" t="shared" si="69"/>
        <v>#REF!</v>
      </c>
      <c r="F34" s="165" t="e">
        <f t="shared" si="46"/>
        <v>#REF!</v>
      </c>
      <c r="G34" s="162" t="e">
        <f ca="1" t="shared" si="70"/>
        <v>#REF!</v>
      </c>
      <c r="H34" s="165" t="e">
        <f t="shared" si="47"/>
        <v>#REF!</v>
      </c>
      <c r="I34" s="162" t="e">
        <f ca="1" t="shared" si="71"/>
        <v>#REF!</v>
      </c>
      <c r="J34" s="165" t="e">
        <f t="shared" si="48"/>
        <v>#REF!</v>
      </c>
      <c r="K34" s="162" t="e">
        <f ca="1" t="shared" si="72"/>
        <v>#REF!</v>
      </c>
      <c r="L34" s="165" t="e">
        <f t="shared" si="49"/>
        <v>#REF!</v>
      </c>
      <c r="M34" s="162" t="e">
        <f ca="1" t="shared" si="73"/>
        <v>#REF!</v>
      </c>
      <c r="N34" s="165" t="e">
        <f t="shared" si="50"/>
        <v>#REF!</v>
      </c>
      <c r="O34" s="162" t="e">
        <f ca="1" t="shared" si="74"/>
        <v>#REF!</v>
      </c>
      <c r="P34" s="165" t="e">
        <f t="shared" si="51"/>
        <v>#REF!</v>
      </c>
      <c r="Q34" s="162" t="e">
        <f ca="1" t="shared" si="75"/>
        <v>#REF!</v>
      </c>
      <c r="R34" s="165" t="e">
        <f t="shared" si="52"/>
        <v>#REF!</v>
      </c>
      <c r="S34" s="162" t="e">
        <f ca="1" t="shared" si="76"/>
        <v>#REF!</v>
      </c>
      <c r="T34" s="165" t="e">
        <f t="shared" si="53"/>
        <v>#REF!</v>
      </c>
      <c r="U34" s="162" t="e">
        <f ca="1" t="shared" si="77"/>
        <v>#REF!</v>
      </c>
      <c r="V34" s="165" t="e">
        <f t="shared" si="54"/>
        <v>#REF!</v>
      </c>
      <c r="W34" s="162" t="e">
        <f ca="1" t="shared" si="78"/>
        <v>#REF!</v>
      </c>
      <c r="X34" s="165" t="e">
        <f t="shared" si="55"/>
        <v>#REF!</v>
      </c>
      <c r="Y34" s="162" t="e">
        <f ca="1" t="shared" si="79"/>
        <v>#REF!</v>
      </c>
      <c r="Z34" s="165" t="e">
        <f t="shared" si="56"/>
        <v>#REF!</v>
      </c>
      <c r="AA34" s="162" t="e">
        <f ca="1" t="shared" si="80"/>
        <v>#REF!</v>
      </c>
      <c r="AB34" s="165" t="e">
        <f t="shared" si="57"/>
        <v>#REF!</v>
      </c>
      <c r="AC34" s="162" t="e">
        <f ca="1" t="shared" si="81"/>
        <v>#REF!</v>
      </c>
      <c r="AD34" s="165" t="e">
        <f t="shared" si="58"/>
        <v>#REF!</v>
      </c>
      <c r="AE34" s="162" t="e">
        <f ca="1" t="shared" si="82"/>
        <v>#REF!</v>
      </c>
      <c r="AF34" s="165" t="e">
        <f t="shared" si="59"/>
        <v>#REF!</v>
      </c>
      <c r="AG34" s="162" t="e">
        <f ca="1" t="shared" si="83"/>
        <v>#REF!</v>
      </c>
      <c r="AH34" s="165" t="e">
        <f t="shared" si="60"/>
        <v>#REF!</v>
      </c>
      <c r="AI34" s="162" t="e">
        <f ca="1" t="shared" si="84"/>
        <v>#REF!</v>
      </c>
      <c r="AJ34" s="165" t="e">
        <f t="shared" si="61"/>
        <v>#REF!</v>
      </c>
      <c r="AK34" s="162" t="e">
        <f ca="1" t="shared" si="85"/>
        <v>#REF!</v>
      </c>
      <c r="AL34" s="165" t="e">
        <f t="shared" si="62"/>
        <v>#REF!</v>
      </c>
      <c r="AM34" s="162" t="e">
        <f ca="1" t="shared" si="86"/>
        <v>#REF!</v>
      </c>
      <c r="AN34" s="165" t="e">
        <f t="shared" si="63"/>
        <v>#REF!</v>
      </c>
      <c r="AO34" s="162" t="e">
        <f ca="1" t="shared" si="87"/>
        <v>#REF!</v>
      </c>
      <c r="AP34" s="165" t="e">
        <f t="shared" si="64"/>
        <v>#REF!</v>
      </c>
      <c r="AQ34" s="162" t="e">
        <f ca="1" t="shared" si="88"/>
        <v>#REF!</v>
      </c>
      <c r="AR34" s="165" t="e">
        <f t="shared" si="65"/>
        <v>#REF!</v>
      </c>
      <c r="AS34" s="162" t="e">
        <f ca="1" t="shared" si="89"/>
        <v>#REF!</v>
      </c>
      <c r="AT34" s="165" t="e">
        <f t="shared" si="66"/>
        <v>#REF!</v>
      </c>
      <c r="AU34" s="162" t="e">
        <f ca="1" t="shared" si="90"/>
        <v>#REF!</v>
      </c>
      <c r="AV34" s="165" t="e">
        <f t="shared" si="67"/>
        <v>#REF!</v>
      </c>
      <c r="AW34" s="131" t="e">
        <f t="shared" si="91"/>
        <v>#REF!</v>
      </c>
      <c r="AX34" s="131" t="e">
        <f t="shared" si="68"/>
        <v>#REF!</v>
      </c>
    </row>
    <row r="35" spans="1:50" s="83" customFormat="1" ht="13.5" customHeight="1">
      <c r="A35" s="160"/>
      <c r="B35" s="445" t="s">
        <v>151</v>
      </c>
      <c r="C35" s="446"/>
      <c r="D35" s="81"/>
      <c r="E35" s="162" t="e">
        <f ca="1" t="shared" si="69"/>
        <v>#REF!</v>
      </c>
      <c r="F35" s="165" t="e">
        <f t="shared" si="46"/>
        <v>#REF!</v>
      </c>
      <c r="G35" s="162" t="e">
        <f ca="1" t="shared" si="70"/>
        <v>#REF!</v>
      </c>
      <c r="H35" s="165" t="e">
        <f t="shared" si="47"/>
        <v>#REF!</v>
      </c>
      <c r="I35" s="162" t="e">
        <f ca="1" t="shared" si="71"/>
        <v>#REF!</v>
      </c>
      <c r="J35" s="165" t="e">
        <f t="shared" si="48"/>
        <v>#REF!</v>
      </c>
      <c r="K35" s="162" t="e">
        <f ca="1" t="shared" si="72"/>
        <v>#REF!</v>
      </c>
      <c r="L35" s="165" t="e">
        <f t="shared" si="49"/>
        <v>#REF!</v>
      </c>
      <c r="M35" s="162" t="e">
        <f ca="1" t="shared" si="73"/>
        <v>#REF!</v>
      </c>
      <c r="N35" s="165" t="e">
        <f t="shared" si="50"/>
        <v>#REF!</v>
      </c>
      <c r="O35" s="162" t="e">
        <f ca="1" t="shared" si="74"/>
        <v>#REF!</v>
      </c>
      <c r="P35" s="165" t="e">
        <f t="shared" si="51"/>
        <v>#REF!</v>
      </c>
      <c r="Q35" s="162" t="e">
        <f ca="1" t="shared" si="75"/>
        <v>#REF!</v>
      </c>
      <c r="R35" s="165" t="e">
        <f t="shared" si="52"/>
        <v>#REF!</v>
      </c>
      <c r="S35" s="162" t="e">
        <f ca="1" t="shared" si="76"/>
        <v>#REF!</v>
      </c>
      <c r="T35" s="165" t="e">
        <f t="shared" si="53"/>
        <v>#REF!</v>
      </c>
      <c r="U35" s="162" t="e">
        <f ca="1" t="shared" si="77"/>
        <v>#REF!</v>
      </c>
      <c r="V35" s="165" t="e">
        <f t="shared" si="54"/>
        <v>#REF!</v>
      </c>
      <c r="W35" s="162" t="e">
        <f ca="1" t="shared" si="78"/>
        <v>#REF!</v>
      </c>
      <c r="X35" s="165" t="e">
        <f t="shared" si="55"/>
        <v>#REF!</v>
      </c>
      <c r="Y35" s="162" t="e">
        <f ca="1" t="shared" si="79"/>
        <v>#REF!</v>
      </c>
      <c r="Z35" s="165" t="e">
        <f t="shared" si="56"/>
        <v>#REF!</v>
      </c>
      <c r="AA35" s="162" t="e">
        <f ca="1" t="shared" si="80"/>
        <v>#REF!</v>
      </c>
      <c r="AB35" s="165" t="e">
        <f t="shared" si="57"/>
        <v>#REF!</v>
      </c>
      <c r="AC35" s="162" t="e">
        <f ca="1" t="shared" si="81"/>
        <v>#REF!</v>
      </c>
      <c r="AD35" s="165" t="e">
        <f t="shared" si="58"/>
        <v>#REF!</v>
      </c>
      <c r="AE35" s="162" t="e">
        <f ca="1" t="shared" si="82"/>
        <v>#REF!</v>
      </c>
      <c r="AF35" s="165" t="e">
        <f t="shared" si="59"/>
        <v>#REF!</v>
      </c>
      <c r="AG35" s="162" t="e">
        <f ca="1" t="shared" si="83"/>
        <v>#REF!</v>
      </c>
      <c r="AH35" s="165" t="e">
        <f t="shared" si="60"/>
        <v>#REF!</v>
      </c>
      <c r="AI35" s="162" t="e">
        <f ca="1" t="shared" si="84"/>
        <v>#REF!</v>
      </c>
      <c r="AJ35" s="165" t="e">
        <f t="shared" si="61"/>
        <v>#REF!</v>
      </c>
      <c r="AK35" s="162" t="e">
        <f ca="1" t="shared" si="85"/>
        <v>#REF!</v>
      </c>
      <c r="AL35" s="165" t="e">
        <f t="shared" si="62"/>
        <v>#REF!</v>
      </c>
      <c r="AM35" s="162" t="e">
        <f ca="1" t="shared" si="86"/>
        <v>#REF!</v>
      </c>
      <c r="AN35" s="165" t="e">
        <f t="shared" si="63"/>
        <v>#REF!</v>
      </c>
      <c r="AO35" s="162" t="e">
        <f ca="1" t="shared" si="87"/>
        <v>#REF!</v>
      </c>
      <c r="AP35" s="165" t="e">
        <f t="shared" si="64"/>
        <v>#REF!</v>
      </c>
      <c r="AQ35" s="162" t="e">
        <f ca="1" t="shared" si="88"/>
        <v>#REF!</v>
      </c>
      <c r="AR35" s="165" t="e">
        <f t="shared" si="65"/>
        <v>#REF!</v>
      </c>
      <c r="AS35" s="162" t="e">
        <f ca="1" t="shared" si="89"/>
        <v>#REF!</v>
      </c>
      <c r="AT35" s="165" t="e">
        <f t="shared" si="66"/>
        <v>#REF!</v>
      </c>
      <c r="AU35" s="162" t="e">
        <f ca="1" t="shared" si="90"/>
        <v>#REF!</v>
      </c>
      <c r="AV35" s="165" t="e">
        <f t="shared" si="67"/>
        <v>#REF!</v>
      </c>
      <c r="AW35" s="131" t="e">
        <f t="shared" si="91"/>
        <v>#REF!</v>
      </c>
      <c r="AX35" s="131" t="e">
        <f t="shared" si="68"/>
        <v>#REF!</v>
      </c>
    </row>
    <row r="36" spans="1:50" s="83" customFormat="1" ht="8.25" customHeight="1">
      <c r="A36" s="160"/>
      <c r="B36" s="163"/>
      <c r="C36" s="164"/>
      <c r="D36" s="81"/>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31"/>
      <c r="AX36" s="131"/>
    </row>
    <row r="37" spans="1:50" s="80" customFormat="1" ht="13.5" customHeight="1">
      <c r="A37" s="157" t="s">
        <v>152</v>
      </c>
      <c r="B37" s="159"/>
      <c r="C37" s="158"/>
      <c r="D37" s="77"/>
      <c r="E37" s="155" t="e">
        <f>SUM(E38:E40)</f>
        <v>#REF!</v>
      </c>
      <c r="F37" s="155" t="e">
        <f>IF(E$8&gt;0,(E37/E$8)*100,0)</f>
        <v>#REF!</v>
      </c>
      <c r="G37" s="155" t="e">
        <f>SUM(G38:G40)</f>
        <v>#REF!</v>
      </c>
      <c r="H37" s="155" t="e">
        <f>IF(G$8&gt;0,(G37/G$8)*100,0)</f>
        <v>#REF!</v>
      </c>
      <c r="I37" s="155" t="e">
        <f>SUM(I38:I40)</f>
        <v>#REF!</v>
      </c>
      <c r="J37" s="155" t="e">
        <f>IF(I$8&gt;0,(I37/I$8)*100,0)</f>
        <v>#REF!</v>
      </c>
      <c r="K37" s="155" t="e">
        <f>SUM(K38:K40)</f>
        <v>#REF!</v>
      </c>
      <c r="L37" s="155" t="e">
        <f>IF(K$8&gt;0,(K37/K$8)*100,0)</f>
        <v>#REF!</v>
      </c>
      <c r="M37" s="155" t="e">
        <f>SUM(M38:M40)</f>
        <v>#REF!</v>
      </c>
      <c r="N37" s="155" t="e">
        <f>IF(M$8&gt;0,(M37/M$8)*100,0)</f>
        <v>#REF!</v>
      </c>
      <c r="O37" s="155" t="e">
        <f>SUM(O38:O40)</f>
        <v>#REF!</v>
      </c>
      <c r="P37" s="155" t="e">
        <f>IF(O$8&gt;0,(O37/O$8)*100,0)</f>
        <v>#REF!</v>
      </c>
      <c r="Q37" s="155" t="e">
        <f>SUM(Q38:Q40)</f>
        <v>#REF!</v>
      </c>
      <c r="R37" s="155" t="e">
        <f>IF(Q$8&gt;0,(Q37/Q$8)*100,0)</f>
        <v>#REF!</v>
      </c>
      <c r="S37" s="155" t="e">
        <f>SUM(S38:S40)</f>
        <v>#REF!</v>
      </c>
      <c r="T37" s="155" t="e">
        <f>IF(S$8&gt;0,(S37/S$8)*100,0)</f>
        <v>#REF!</v>
      </c>
      <c r="U37" s="155" t="e">
        <f>SUM(U38:U40)</f>
        <v>#REF!</v>
      </c>
      <c r="V37" s="155" t="e">
        <f>IF(U$8&gt;0,(U37/U$8)*100,0)</f>
        <v>#REF!</v>
      </c>
      <c r="W37" s="155" t="e">
        <f>SUM(W38:W40)</f>
        <v>#REF!</v>
      </c>
      <c r="X37" s="155" t="e">
        <f>IF(W$8&gt;0,(W37/W$8)*100,0)</f>
        <v>#REF!</v>
      </c>
      <c r="Y37" s="155" t="e">
        <f>SUM(Y38:Y40)</f>
        <v>#REF!</v>
      </c>
      <c r="Z37" s="155" t="e">
        <f>IF(Y$8&gt;0,(Y37/Y$8)*100,0)</f>
        <v>#REF!</v>
      </c>
      <c r="AA37" s="155" t="e">
        <f>SUM(AA38:AA40)</f>
        <v>#REF!</v>
      </c>
      <c r="AB37" s="155" t="e">
        <f>IF(AA$8&gt;0,(AA37/AA$8)*100,0)</f>
        <v>#REF!</v>
      </c>
      <c r="AC37" s="155" t="e">
        <f>SUM(AC38:AC40)</f>
        <v>#REF!</v>
      </c>
      <c r="AD37" s="155" t="e">
        <f>IF(AC$8&gt;0,(AC37/AC$8)*100,0)</f>
        <v>#REF!</v>
      </c>
      <c r="AE37" s="155" t="e">
        <f>SUM(AE38:AE40)</f>
        <v>#REF!</v>
      </c>
      <c r="AF37" s="155" t="e">
        <f>IF(AE$8&gt;0,(AE37/AE$8)*100,0)</f>
        <v>#REF!</v>
      </c>
      <c r="AG37" s="155" t="e">
        <f>SUM(AG38:AG40)</f>
        <v>#REF!</v>
      </c>
      <c r="AH37" s="155" t="e">
        <f>IF(AG$8&gt;0,(AG37/AG$8)*100,0)</f>
        <v>#REF!</v>
      </c>
      <c r="AI37" s="155" t="e">
        <f>SUM(AI38:AI40)</f>
        <v>#REF!</v>
      </c>
      <c r="AJ37" s="155" t="e">
        <f>IF(AI$8&gt;0,(AI37/AI$8)*100,0)</f>
        <v>#REF!</v>
      </c>
      <c r="AK37" s="155" t="e">
        <f>SUM(AK38:AK40)</f>
        <v>#REF!</v>
      </c>
      <c r="AL37" s="155" t="e">
        <f>IF(AK$8&gt;0,(AK37/AK$8)*100,0)</f>
        <v>#REF!</v>
      </c>
      <c r="AM37" s="155" t="e">
        <f>SUM(AM38:AM40)</f>
        <v>#REF!</v>
      </c>
      <c r="AN37" s="155" t="e">
        <f>IF(AM$8&gt;0,(AM37/AM$8)*100,0)</f>
        <v>#REF!</v>
      </c>
      <c r="AO37" s="155" t="e">
        <f>SUM(AO38:AO40)</f>
        <v>#REF!</v>
      </c>
      <c r="AP37" s="155" t="e">
        <f>IF(AO$8&gt;0,(AO37/AO$8)*100,0)</f>
        <v>#REF!</v>
      </c>
      <c r="AQ37" s="155" t="e">
        <f>SUM(AQ38:AQ40)</f>
        <v>#REF!</v>
      </c>
      <c r="AR37" s="155" t="e">
        <f>IF(AQ$8&gt;0,(AQ37/AQ$8)*100,0)</f>
        <v>#REF!</v>
      </c>
      <c r="AS37" s="155" t="e">
        <f>SUM(AS38:AS40)</f>
        <v>#REF!</v>
      </c>
      <c r="AT37" s="155" t="e">
        <f>IF(AS$8&gt;0,(AS37/AS$8)*100,0)</f>
        <v>#REF!</v>
      </c>
      <c r="AU37" s="155" t="e">
        <f>SUM(AU38:AU40)</f>
        <v>#REF!</v>
      </c>
      <c r="AV37" s="155" t="e">
        <f>IF(AU$8&gt;0,(AU37/AU$8)*100,0)</f>
        <v>#REF!</v>
      </c>
      <c r="AW37" s="130" t="e">
        <f>SUM(AW38:AW40)</f>
        <v>#REF!</v>
      </c>
      <c r="AX37" s="130" t="e">
        <f>IF(AW$8&gt;0,(AW37/AW$8)*100,0)</f>
        <v>#REF!</v>
      </c>
    </row>
    <row r="38" spans="1:50" s="83" customFormat="1" ht="13.5" customHeight="1">
      <c r="A38" s="160"/>
      <c r="B38" s="445" t="s">
        <v>42</v>
      </c>
      <c r="C38" s="446"/>
      <c r="D38" s="81"/>
      <c r="E38" s="162" t="e">
        <f ca="1">INDIRECT(E$110&amp;"!e"&amp;ROW())</f>
        <v>#REF!</v>
      </c>
      <c r="F38" s="165" t="e">
        <f>IF(E$8&gt;0,(E38/E$8)*100,0)</f>
        <v>#REF!</v>
      </c>
      <c r="G38" s="162" t="e">
        <f ca="1">INDIRECT(G$110&amp;"!e"&amp;ROW())</f>
        <v>#REF!</v>
      </c>
      <c r="H38" s="165" t="e">
        <f>IF(G$8&gt;0,(G38/G$8)*100,0)</f>
        <v>#REF!</v>
      </c>
      <c r="I38" s="162" t="e">
        <f ca="1">INDIRECT(I$110&amp;"!e"&amp;ROW())</f>
        <v>#REF!</v>
      </c>
      <c r="J38" s="165" t="e">
        <f>IF(I$8&gt;0,(I38/I$8)*100,0)</f>
        <v>#REF!</v>
      </c>
      <c r="K38" s="162" t="e">
        <f ca="1">INDIRECT(K$110&amp;"!e"&amp;ROW())</f>
        <v>#REF!</v>
      </c>
      <c r="L38" s="165" t="e">
        <f>IF(K$8&gt;0,(K38/K$8)*100,0)</f>
        <v>#REF!</v>
      </c>
      <c r="M38" s="162" t="e">
        <f ca="1">INDIRECT(M$110&amp;"!e"&amp;ROW())</f>
        <v>#REF!</v>
      </c>
      <c r="N38" s="165" t="e">
        <f>IF(M$8&gt;0,(M38/M$8)*100,0)</f>
        <v>#REF!</v>
      </c>
      <c r="O38" s="162" t="e">
        <f ca="1">INDIRECT(O$110&amp;"!e"&amp;ROW())</f>
        <v>#REF!</v>
      </c>
      <c r="P38" s="165" t="e">
        <f>IF(O$8&gt;0,(O38/O$8)*100,0)</f>
        <v>#REF!</v>
      </c>
      <c r="Q38" s="162" t="e">
        <f ca="1">INDIRECT(Q$110&amp;"!BZ"&amp;ROW())</f>
        <v>#REF!</v>
      </c>
      <c r="R38" s="165" t="e">
        <f>IF(Q$8&gt;0,(Q38/Q$8)*100,0)</f>
        <v>#REF!</v>
      </c>
      <c r="S38" s="162" t="e">
        <f ca="1">INDIRECT(S$110&amp;"!e"&amp;ROW())</f>
        <v>#REF!</v>
      </c>
      <c r="T38" s="165" t="e">
        <f>IF(S$8&gt;0,(S38/S$8)*100,0)</f>
        <v>#REF!</v>
      </c>
      <c r="U38" s="162" t="e">
        <f ca="1">INDIRECT(U$110&amp;"!e"&amp;ROW())</f>
        <v>#REF!</v>
      </c>
      <c r="V38" s="165" t="e">
        <f>IF(U$8&gt;0,(U38/U$8)*100,0)</f>
        <v>#REF!</v>
      </c>
      <c r="W38" s="162" t="e">
        <f ca="1">INDIRECT(W$110&amp;"!e"&amp;ROW())</f>
        <v>#REF!</v>
      </c>
      <c r="X38" s="165" t="e">
        <f>IF(W$8&gt;0,(W38/W$8)*100,0)</f>
        <v>#REF!</v>
      </c>
      <c r="Y38" s="162" t="e">
        <f ca="1">INDIRECT(Y$110&amp;"!e"&amp;ROW())</f>
        <v>#REF!</v>
      </c>
      <c r="Z38" s="165" t="e">
        <f>IF(Y$8&gt;0,(Y38/Y$8)*100,0)</f>
        <v>#REF!</v>
      </c>
      <c r="AA38" s="162" t="e">
        <f ca="1">INDIRECT(AA$110&amp;"!e"&amp;ROW())</f>
        <v>#REF!</v>
      </c>
      <c r="AB38" s="165" t="e">
        <f>IF(AA$8&gt;0,(AA38/AA$8)*100,0)</f>
        <v>#REF!</v>
      </c>
      <c r="AC38" s="162" t="e">
        <f ca="1">INDIRECT(AC$110&amp;"!e"&amp;ROW())</f>
        <v>#REF!</v>
      </c>
      <c r="AD38" s="165" t="e">
        <f>IF(AC$8&gt;0,(AC38/AC$8)*100,0)</f>
        <v>#REF!</v>
      </c>
      <c r="AE38" s="162" t="e">
        <f ca="1">INDIRECT(AE$110&amp;"!e"&amp;ROW())</f>
        <v>#REF!</v>
      </c>
      <c r="AF38" s="165" t="e">
        <f>IF(AE$8&gt;0,(AE38/AE$8)*100,0)</f>
        <v>#REF!</v>
      </c>
      <c r="AG38" s="162" t="e">
        <f ca="1">INDIRECT(AG$110&amp;"!e"&amp;ROW())</f>
        <v>#REF!</v>
      </c>
      <c r="AH38" s="165" t="e">
        <f>IF(AG$8&gt;0,(AG38/AG$8)*100,0)</f>
        <v>#REF!</v>
      </c>
      <c r="AI38" s="162" t="e">
        <f ca="1">INDIRECT(AI$110&amp;"!e"&amp;ROW())</f>
        <v>#REF!</v>
      </c>
      <c r="AJ38" s="165" t="e">
        <f>IF(AI$8&gt;0,(AI38/AI$8)*100,0)</f>
        <v>#REF!</v>
      </c>
      <c r="AK38" s="162" t="e">
        <f ca="1">INDIRECT(AK$110&amp;"!e"&amp;ROW())</f>
        <v>#REF!</v>
      </c>
      <c r="AL38" s="165" t="e">
        <f>IF(AK$8&gt;0,(AK38/AK$8)*100,0)</f>
        <v>#REF!</v>
      </c>
      <c r="AM38" s="162" t="e">
        <f ca="1">INDIRECT(AM$110&amp;"!e"&amp;ROW())</f>
        <v>#REF!</v>
      </c>
      <c r="AN38" s="165" t="e">
        <f>IF(AM$8&gt;0,(AM38/AM$8)*100,0)</f>
        <v>#REF!</v>
      </c>
      <c r="AO38" s="162" t="e">
        <f ca="1">INDIRECT(AO$110&amp;"!e"&amp;ROW())</f>
        <v>#REF!</v>
      </c>
      <c r="AP38" s="165" t="e">
        <f>IF(AO$8&gt;0,(AO38/AO$8)*100,0)</f>
        <v>#REF!</v>
      </c>
      <c r="AQ38" s="162" t="e">
        <f ca="1">INDIRECT(AQ$110&amp;"!e"&amp;ROW())</f>
        <v>#REF!</v>
      </c>
      <c r="AR38" s="165" t="e">
        <f>IF(AQ$8&gt;0,(AQ38/AQ$8)*100,0)</f>
        <v>#REF!</v>
      </c>
      <c r="AS38" s="162" t="e">
        <f ca="1">INDIRECT(AS$110&amp;"!e"&amp;ROW())</f>
        <v>#REF!</v>
      </c>
      <c r="AT38" s="165" t="e">
        <f>IF(AS$8&gt;0,(AS38/AS$8)*100,0)</f>
        <v>#REF!</v>
      </c>
      <c r="AU38" s="162" t="e">
        <f ca="1">INDIRECT(AU$110&amp;"!e"&amp;ROW())</f>
        <v>#REF!</v>
      </c>
      <c r="AV38" s="165" t="e">
        <f>IF(AU$8&gt;0,(AU38/AU$8)*100,0)</f>
        <v>#REF!</v>
      </c>
      <c r="AW38" s="131" t="e">
        <f>E38+G38+I38+K38+M38+O38+Q38+S38+U38+W38+Y38+AA38+AC38+AE38+AG38+AI38+AK38+AM38+AO38+AQ38+AS38+AU38</f>
        <v>#REF!</v>
      </c>
      <c r="AX38" s="131" t="e">
        <f>IF(AW$8&gt;0,(AW38/AW$8)*100,0)</f>
        <v>#REF!</v>
      </c>
    </row>
    <row r="39" spans="1:50" s="83" customFormat="1" ht="13.5" customHeight="1">
      <c r="A39" s="160"/>
      <c r="B39" s="445" t="s">
        <v>43</v>
      </c>
      <c r="C39" s="446"/>
      <c r="D39" s="81"/>
      <c r="E39" s="162" t="e">
        <f ca="1">INDIRECT(E$110&amp;"!e"&amp;ROW())</f>
        <v>#REF!</v>
      </c>
      <c r="F39" s="165" t="e">
        <f>IF(E$8&gt;0,(E39/E$8)*100,0)</f>
        <v>#REF!</v>
      </c>
      <c r="G39" s="162" t="e">
        <f ca="1">INDIRECT(G$110&amp;"!e"&amp;ROW())</f>
        <v>#REF!</v>
      </c>
      <c r="H39" s="165" t="e">
        <f>IF(G$8&gt;0,(G39/G$8)*100,0)</f>
        <v>#REF!</v>
      </c>
      <c r="I39" s="162" t="e">
        <f ca="1">INDIRECT(I$110&amp;"!e"&amp;ROW())</f>
        <v>#REF!</v>
      </c>
      <c r="J39" s="165" t="e">
        <f>IF(I$8&gt;0,(I39/I$8)*100,0)</f>
        <v>#REF!</v>
      </c>
      <c r="K39" s="162" t="e">
        <f ca="1">INDIRECT(K$110&amp;"!e"&amp;ROW())</f>
        <v>#REF!</v>
      </c>
      <c r="L39" s="165" t="e">
        <f>IF(K$8&gt;0,(K39/K$8)*100,0)</f>
        <v>#REF!</v>
      </c>
      <c r="M39" s="162" t="e">
        <f ca="1">INDIRECT(M$110&amp;"!e"&amp;ROW())</f>
        <v>#REF!</v>
      </c>
      <c r="N39" s="165" t="e">
        <f>IF(M$8&gt;0,(M39/M$8)*100,0)</f>
        <v>#REF!</v>
      </c>
      <c r="O39" s="162" t="e">
        <f ca="1">INDIRECT(O$110&amp;"!e"&amp;ROW())</f>
        <v>#REF!</v>
      </c>
      <c r="P39" s="165" t="e">
        <f>IF(O$8&gt;0,(O39/O$8)*100,0)</f>
        <v>#REF!</v>
      </c>
      <c r="Q39" s="162" t="e">
        <f ca="1">INDIRECT(Q$110&amp;"!BZ"&amp;ROW())</f>
        <v>#REF!</v>
      </c>
      <c r="R39" s="165" t="e">
        <f>IF(Q$8&gt;0,(Q39/Q$8)*100,0)</f>
        <v>#REF!</v>
      </c>
      <c r="S39" s="162" t="e">
        <f ca="1">INDIRECT(S$110&amp;"!e"&amp;ROW())</f>
        <v>#REF!</v>
      </c>
      <c r="T39" s="165" t="e">
        <f>IF(S$8&gt;0,(S39/S$8)*100,0)</f>
        <v>#REF!</v>
      </c>
      <c r="U39" s="162" t="e">
        <f ca="1">INDIRECT(U$110&amp;"!e"&amp;ROW())</f>
        <v>#REF!</v>
      </c>
      <c r="V39" s="165" t="e">
        <f>IF(U$8&gt;0,(U39/U$8)*100,0)</f>
        <v>#REF!</v>
      </c>
      <c r="W39" s="162" t="e">
        <f ca="1">INDIRECT(W$110&amp;"!e"&amp;ROW())</f>
        <v>#REF!</v>
      </c>
      <c r="X39" s="165" t="e">
        <f>IF(W$8&gt;0,(W39/W$8)*100,0)</f>
        <v>#REF!</v>
      </c>
      <c r="Y39" s="162" t="e">
        <f ca="1">INDIRECT(Y$110&amp;"!e"&amp;ROW())</f>
        <v>#REF!</v>
      </c>
      <c r="Z39" s="165" t="e">
        <f>IF(Y$8&gt;0,(Y39/Y$8)*100,0)</f>
        <v>#REF!</v>
      </c>
      <c r="AA39" s="162" t="e">
        <f ca="1">INDIRECT(AA$110&amp;"!e"&amp;ROW())</f>
        <v>#REF!</v>
      </c>
      <c r="AB39" s="165" t="e">
        <f>IF(AA$8&gt;0,(AA39/AA$8)*100,0)</f>
        <v>#REF!</v>
      </c>
      <c r="AC39" s="162" t="e">
        <f ca="1">INDIRECT(AC$110&amp;"!e"&amp;ROW())</f>
        <v>#REF!</v>
      </c>
      <c r="AD39" s="165" t="e">
        <f>IF(AC$8&gt;0,(AC39/AC$8)*100,0)</f>
        <v>#REF!</v>
      </c>
      <c r="AE39" s="162" t="e">
        <f ca="1">INDIRECT(AE$110&amp;"!e"&amp;ROW())</f>
        <v>#REF!</v>
      </c>
      <c r="AF39" s="165" t="e">
        <f>IF(AE$8&gt;0,(AE39/AE$8)*100,0)</f>
        <v>#REF!</v>
      </c>
      <c r="AG39" s="162" t="e">
        <f ca="1">INDIRECT(AG$110&amp;"!e"&amp;ROW())</f>
        <v>#REF!</v>
      </c>
      <c r="AH39" s="165" t="e">
        <f>IF(AG$8&gt;0,(AG39/AG$8)*100,0)</f>
        <v>#REF!</v>
      </c>
      <c r="AI39" s="162" t="e">
        <f ca="1">INDIRECT(AI$110&amp;"!e"&amp;ROW())</f>
        <v>#REF!</v>
      </c>
      <c r="AJ39" s="165" t="e">
        <f>IF(AI$8&gt;0,(AI39/AI$8)*100,0)</f>
        <v>#REF!</v>
      </c>
      <c r="AK39" s="162" t="e">
        <f ca="1">INDIRECT(AK$110&amp;"!e"&amp;ROW())</f>
        <v>#REF!</v>
      </c>
      <c r="AL39" s="165" t="e">
        <f>IF(AK$8&gt;0,(AK39/AK$8)*100,0)</f>
        <v>#REF!</v>
      </c>
      <c r="AM39" s="162" t="e">
        <f ca="1">INDIRECT(AM$110&amp;"!e"&amp;ROW())</f>
        <v>#REF!</v>
      </c>
      <c r="AN39" s="165" t="e">
        <f>IF(AM$8&gt;0,(AM39/AM$8)*100,0)</f>
        <v>#REF!</v>
      </c>
      <c r="AO39" s="162" t="e">
        <f ca="1">INDIRECT(AO$110&amp;"!e"&amp;ROW())</f>
        <v>#REF!</v>
      </c>
      <c r="AP39" s="165" t="e">
        <f>IF(AO$8&gt;0,(AO39/AO$8)*100,0)</f>
        <v>#REF!</v>
      </c>
      <c r="AQ39" s="162" t="e">
        <f ca="1">INDIRECT(AQ$110&amp;"!e"&amp;ROW())</f>
        <v>#REF!</v>
      </c>
      <c r="AR39" s="165" t="e">
        <f>IF(AQ$8&gt;0,(AQ39/AQ$8)*100,0)</f>
        <v>#REF!</v>
      </c>
      <c r="AS39" s="162" t="e">
        <f ca="1">INDIRECT(AS$110&amp;"!e"&amp;ROW())</f>
        <v>#REF!</v>
      </c>
      <c r="AT39" s="165" t="e">
        <f>IF(AS$8&gt;0,(AS39/AS$8)*100,0)</f>
        <v>#REF!</v>
      </c>
      <c r="AU39" s="162" t="e">
        <f ca="1">INDIRECT(AU$110&amp;"!e"&amp;ROW())</f>
        <v>#REF!</v>
      </c>
      <c r="AV39" s="165" t="e">
        <f>IF(AU$8&gt;0,(AU39/AU$8)*100,0)</f>
        <v>#REF!</v>
      </c>
      <c r="AW39" s="131" t="e">
        <f>E39+G39+I39+K39+M39+O39+Q39+S39+U39+W39+Y39+AA39+AC39+AE39+AG39+AI39+AK39+AM39+AO39+AQ39+AS39+AU39</f>
        <v>#REF!</v>
      </c>
      <c r="AX39" s="131" t="e">
        <f>IF(AW$8&gt;0,(AW39/AW$8)*100,0)</f>
        <v>#REF!</v>
      </c>
    </row>
    <row r="40" spans="1:50" s="83" customFormat="1" ht="13.5" customHeight="1">
      <c r="A40" s="160"/>
      <c r="B40" s="445" t="s">
        <v>44</v>
      </c>
      <c r="C40" s="446"/>
      <c r="D40" s="81"/>
      <c r="E40" s="162" t="e">
        <f ca="1">INDIRECT(E$110&amp;"!e"&amp;ROW())</f>
        <v>#REF!</v>
      </c>
      <c r="F40" s="165" t="e">
        <f>IF(E$8&gt;0,(E40/E$8)*100,0)</f>
        <v>#REF!</v>
      </c>
      <c r="G40" s="162" t="e">
        <f ca="1">INDIRECT(G$110&amp;"!e"&amp;ROW())</f>
        <v>#REF!</v>
      </c>
      <c r="H40" s="165" t="e">
        <f>IF(G$8&gt;0,(G40/G$8)*100,0)</f>
        <v>#REF!</v>
      </c>
      <c r="I40" s="162" t="e">
        <f ca="1">INDIRECT(I$110&amp;"!e"&amp;ROW())</f>
        <v>#REF!</v>
      </c>
      <c r="J40" s="165" t="e">
        <f>IF(I$8&gt;0,(I40/I$8)*100,0)</f>
        <v>#REF!</v>
      </c>
      <c r="K40" s="162" t="e">
        <f ca="1">INDIRECT(K$110&amp;"!e"&amp;ROW())</f>
        <v>#REF!</v>
      </c>
      <c r="L40" s="165" t="e">
        <f>IF(K$8&gt;0,(K40/K$8)*100,0)</f>
        <v>#REF!</v>
      </c>
      <c r="M40" s="162" t="e">
        <f ca="1">INDIRECT(M$110&amp;"!e"&amp;ROW())</f>
        <v>#REF!</v>
      </c>
      <c r="N40" s="165" t="e">
        <f>IF(M$8&gt;0,(M40/M$8)*100,0)</f>
        <v>#REF!</v>
      </c>
      <c r="O40" s="162" t="e">
        <f ca="1">INDIRECT(O$110&amp;"!e"&amp;ROW())</f>
        <v>#REF!</v>
      </c>
      <c r="P40" s="165" t="e">
        <f>IF(O$8&gt;0,(O40/O$8)*100,0)</f>
        <v>#REF!</v>
      </c>
      <c r="Q40" s="162" t="e">
        <f ca="1">INDIRECT(Q$110&amp;"!BZ"&amp;ROW())</f>
        <v>#REF!</v>
      </c>
      <c r="R40" s="165" t="e">
        <f>IF(Q$8&gt;0,(Q40/Q$8)*100,0)</f>
        <v>#REF!</v>
      </c>
      <c r="S40" s="162" t="e">
        <f ca="1">INDIRECT(S$110&amp;"!e"&amp;ROW())</f>
        <v>#REF!</v>
      </c>
      <c r="T40" s="165" t="e">
        <f>IF(S$8&gt;0,(S40/S$8)*100,0)</f>
        <v>#REF!</v>
      </c>
      <c r="U40" s="162" t="e">
        <f ca="1">INDIRECT(U$110&amp;"!e"&amp;ROW())</f>
        <v>#REF!</v>
      </c>
      <c r="V40" s="165" t="e">
        <f>IF(U$8&gt;0,(U40/U$8)*100,0)</f>
        <v>#REF!</v>
      </c>
      <c r="W40" s="162" t="e">
        <f ca="1">INDIRECT(W$110&amp;"!e"&amp;ROW())</f>
        <v>#REF!</v>
      </c>
      <c r="X40" s="165" t="e">
        <f>IF(W$8&gt;0,(W40/W$8)*100,0)</f>
        <v>#REF!</v>
      </c>
      <c r="Y40" s="162" t="e">
        <f ca="1">INDIRECT(Y$110&amp;"!e"&amp;ROW())</f>
        <v>#REF!</v>
      </c>
      <c r="Z40" s="165" t="e">
        <f>IF(Y$8&gt;0,(Y40/Y$8)*100,0)</f>
        <v>#REF!</v>
      </c>
      <c r="AA40" s="162" t="e">
        <f ca="1">INDIRECT(AA$110&amp;"!e"&amp;ROW())</f>
        <v>#REF!</v>
      </c>
      <c r="AB40" s="165" t="e">
        <f>IF(AA$8&gt;0,(AA40/AA$8)*100,0)</f>
        <v>#REF!</v>
      </c>
      <c r="AC40" s="162" t="e">
        <f ca="1">INDIRECT(AC$110&amp;"!e"&amp;ROW())</f>
        <v>#REF!</v>
      </c>
      <c r="AD40" s="165" t="e">
        <f>IF(AC$8&gt;0,(AC40/AC$8)*100,0)</f>
        <v>#REF!</v>
      </c>
      <c r="AE40" s="162" t="e">
        <f ca="1">INDIRECT(AE$110&amp;"!e"&amp;ROW())</f>
        <v>#REF!</v>
      </c>
      <c r="AF40" s="165" t="e">
        <f>IF(AE$8&gt;0,(AE40/AE$8)*100,0)</f>
        <v>#REF!</v>
      </c>
      <c r="AG40" s="162" t="e">
        <f ca="1">INDIRECT(AG$110&amp;"!e"&amp;ROW())</f>
        <v>#REF!</v>
      </c>
      <c r="AH40" s="165" t="e">
        <f>IF(AG$8&gt;0,(AG40/AG$8)*100,0)</f>
        <v>#REF!</v>
      </c>
      <c r="AI40" s="162" t="e">
        <f ca="1">INDIRECT(AI$110&amp;"!e"&amp;ROW())</f>
        <v>#REF!</v>
      </c>
      <c r="AJ40" s="165" t="e">
        <f>IF(AI$8&gt;0,(AI40/AI$8)*100,0)</f>
        <v>#REF!</v>
      </c>
      <c r="AK40" s="162" t="e">
        <f ca="1">INDIRECT(AK$110&amp;"!e"&amp;ROW())</f>
        <v>#REF!</v>
      </c>
      <c r="AL40" s="165" t="e">
        <f>IF(AK$8&gt;0,(AK40/AK$8)*100,0)</f>
        <v>#REF!</v>
      </c>
      <c r="AM40" s="162" t="e">
        <f ca="1">INDIRECT(AM$110&amp;"!e"&amp;ROW())</f>
        <v>#REF!</v>
      </c>
      <c r="AN40" s="165" t="e">
        <f>IF(AM$8&gt;0,(AM40/AM$8)*100,0)</f>
        <v>#REF!</v>
      </c>
      <c r="AO40" s="162" t="e">
        <f ca="1">INDIRECT(AO$110&amp;"!e"&amp;ROW())</f>
        <v>#REF!</v>
      </c>
      <c r="AP40" s="165" t="e">
        <f>IF(AO$8&gt;0,(AO40/AO$8)*100,0)</f>
        <v>#REF!</v>
      </c>
      <c r="AQ40" s="162" t="e">
        <f ca="1">INDIRECT(AQ$110&amp;"!e"&amp;ROW())</f>
        <v>#REF!</v>
      </c>
      <c r="AR40" s="165" t="e">
        <f>IF(AQ$8&gt;0,(AQ40/AQ$8)*100,0)</f>
        <v>#REF!</v>
      </c>
      <c r="AS40" s="162" t="e">
        <f ca="1">INDIRECT(AS$110&amp;"!e"&amp;ROW())</f>
        <v>#REF!</v>
      </c>
      <c r="AT40" s="165" t="e">
        <f>IF(AS$8&gt;0,(AS40/AS$8)*100,0)</f>
        <v>#REF!</v>
      </c>
      <c r="AU40" s="162" t="e">
        <f ca="1">INDIRECT(AU$110&amp;"!e"&amp;ROW())</f>
        <v>#REF!</v>
      </c>
      <c r="AV40" s="165" t="e">
        <f>IF(AU$8&gt;0,(AU40/AU$8)*100,0)</f>
        <v>#REF!</v>
      </c>
      <c r="AW40" s="131" t="e">
        <f>E40+G40+I40+K40+M40+O40+Q40+S40+U40+W40+Y40+AA40+AC40+AE40+AG40+AI40+AK40+AM40+AO40+AQ40+AS40+AU40</f>
        <v>#REF!</v>
      </c>
      <c r="AX40" s="131" t="e">
        <f>IF(AW$8&gt;0,(AW40/AW$8)*100,0)</f>
        <v>#REF!</v>
      </c>
    </row>
    <row r="41" spans="1:50" s="80" customFormat="1" ht="8.25" customHeight="1">
      <c r="A41" s="160"/>
      <c r="B41" s="163"/>
      <c r="C41" s="164"/>
      <c r="D41" s="71"/>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31"/>
      <c r="AX41" s="131"/>
    </row>
    <row r="42" spans="1:50" s="83" customFormat="1" ht="13.5" customHeight="1">
      <c r="A42" s="157" t="s">
        <v>153</v>
      </c>
      <c r="B42" s="159"/>
      <c r="C42" s="158"/>
      <c r="D42" s="87"/>
      <c r="E42" s="155" t="e">
        <f>SUM(E43:E43)</f>
        <v>#REF!</v>
      </c>
      <c r="F42" s="155" t="e">
        <f>IF(E$8&gt;0,(E42/E$8)*100,0)</f>
        <v>#REF!</v>
      </c>
      <c r="G42" s="155" t="e">
        <f>SUM(G43:G43)</f>
        <v>#REF!</v>
      </c>
      <c r="H42" s="155" t="e">
        <f>IF(G$8&gt;0,(G42/G$8)*100,0)</f>
        <v>#REF!</v>
      </c>
      <c r="I42" s="155" t="e">
        <f>SUM(I43:I43)</f>
        <v>#REF!</v>
      </c>
      <c r="J42" s="155" t="e">
        <f>IF(I$8&gt;0,(I42/I$8)*100,0)</f>
        <v>#REF!</v>
      </c>
      <c r="K42" s="155" t="e">
        <f>SUM(K43:K43)</f>
        <v>#REF!</v>
      </c>
      <c r="L42" s="155" t="e">
        <f>IF(K$8&gt;0,(K42/K$8)*100,0)</f>
        <v>#REF!</v>
      </c>
      <c r="M42" s="155" t="e">
        <f>SUM(M43:M43)</f>
        <v>#REF!</v>
      </c>
      <c r="N42" s="155" t="e">
        <f>IF(M$8&gt;0,(M42/M$8)*100,0)</f>
        <v>#REF!</v>
      </c>
      <c r="O42" s="155" t="e">
        <f>SUM(O43:O43)</f>
        <v>#REF!</v>
      </c>
      <c r="P42" s="155" t="e">
        <f>IF(O$8&gt;0,(O42/O$8)*100,0)</f>
        <v>#REF!</v>
      </c>
      <c r="Q42" s="155" t="e">
        <f>SUM(Q43:Q43)</f>
        <v>#REF!</v>
      </c>
      <c r="R42" s="155" t="e">
        <f>IF(Q$8&gt;0,(Q42/Q$8)*100,0)</f>
        <v>#REF!</v>
      </c>
      <c r="S42" s="155" t="e">
        <f>SUM(S43:S43)</f>
        <v>#REF!</v>
      </c>
      <c r="T42" s="155" t="e">
        <f>IF(S$8&gt;0,(S42/S$8)*100,0)</f>
        <v>#REF!</v>
      </c>
      <c r="U42" s="155" t="e">
        <f>SUM(U43:U43)</f>
        <v>#REF!</v>
      </c>
      <c r="V42" s="155" t="e">
        <f>IF(U$8&gt;0,(U42/U$8)*100,0)</f>
        <v>#REF!</v>
      </c>
      <c r="W42" s="155" t="e">
        <f>SUM(W43:W43)</f>
        <v>#REF!</v>
      </c>
      <c r="X42" s="155" t="e">
        <f>IF(W$8&gt;0,(W42/W$8)*100,0)</f>
        <v>#REF!</v>
      </c>
      <c r="Y42" s="155" t="e">
        <f>SUM(Y43:Y43)</f>
        <v>#REF!</v>
      </c>
      <c r="Z42" s="155" t="e">
        <f>IF(Y$8&gt;0,(Y42/Y$8)*100,0)</f>
        <v>#REF!</v>
      </c>
      <c r="AA42" s="155" t="e">
        <f>SUM(AA43:AA43)</f>
        <v>#REF!</v>
      </c>
      <c r="AB42" s="155" t="e">
        <f>IF(AA$8&gt;0,(AA42/AA$8)*100,0)</f>
        <v>#REF!</v>
      </c>
      <c r="AC42" s="155" t="e">
        <f>SUM(AC43:AC43)</f>
        <v>#REF!</v>
      </c>
      <c r="AD42" s="155" t="e">
        <f>IF(AC$8&gt;0,(AC42/AC$8)*100,0)</f>
        <v>#REF!</v>
      </c>
      <c r="AE42" s="155" t="e">
        <f>SUM(AE43:AE43)</f>
        <v>#REF!</v>
      </c>
      <c r="AF42" s="155" t="e">
        <f>IF(AE$8&gt;0,(AE42/AE$8)*100,0)</f>
        <v>#REF!</v>
      </c>
      <c r="AG42" s="155" t="e">
        <f>SUM(AG43:AG43)</f>
        <v>#REF!</v>
      </c>
      <c r="AH42" s="155" t="e">
        <f>IF(AG$8&gt;0,(AG42/AG$8)*100,0)</f>
        <v>#REF!</v>
      </c>
      <c r="AI42" s="155" t="e">
        <f>SUM(AI43:AI43)</f>
        <v>#REF!</v>
      </c>
      <c r="AJ42" s="155" t="e">
        <f>IF(AI$8&gt;0,(AI42/AI$8)*100,0)</f>
        <v>#REF!</v>
      </c>
      <c r="AK42" s="155" t="e">
        <f>SUM(AK43:AK43)</f>
        <v>#REF!</v>
      </c>
      <c r="AL42" s="155" t="e">
        <f>IF(AK$8&gt;0,(AK42/AK$8)*100,0)</f>
        <v>#REF!</v>
      </c>
      <c r="AM42" s="155" t="e">
        <f>SUM(AM43:AM43)</f>
        <v>#REF!</v>
      </c>
      <c r="AN42" s="155" t="e">
        <f>IF(AM$8&gt;0,(AM42/AM$8)*100,0)</f>
        <v>#REF!</v>
      </c>
      <c r="AO42" s="155" t="e">
        <f>SUM(AO43:AO43)</f>
        <v>#REF!</v>
      </c>
      <c r="AP42" s="155" t="e">
        <f>IF(AO$8&gt;0,(AO42/AO$8)*100,0)</f>
        <v>#REF!</v>
      </c>
      <c r="AQ42" s="155" t="e">
        <f>SUM(AQ43:AQ43)</f>
        <v>#REF!</v>
      </c>
      <c r="AR42" s="155" t="e">
        <f>IF(AQ$8&gt;0,(AQ42/AQ$8)*100,0)</f>
        <v>#REF!</v>
      </c>
      <c r="AS42" s="155" t="e">
        <f>SUM(AS43:AS43)</f>
        <v>#REF!</v>
      </c>
      <c r="AT42" s="155" t="e">
        <f>IF(AS$8&gt;0,(AS42/AS$8)*100,0)</f>
        <v>#REF!</v>
      </c>
      <c r="AU42" s="155" t="e">
        <f>SUM(AU43:AU43)</f>
        <v>#REF!</v>
      </c>
      <c r="AV42" s="155" t="e">
        <f>IF(AU$8&gt;0,(AU42/AU$8)*100,0)</f>
        <v>#REF!</v>
      </c>
      <c r="AW42" s="130" t="e">
        <f>SUM(AW43)</f>
        <v>#REF!</v>
      </c>
      <c r="AX42" s="131" t="e">
        <f>IF(AW$8&gt;0,(AW42/AW$8)*100,0)</f>
        <v>#REF!</v>
      </c>
    </row>
    <row r="43" spans="1:50" s="88" customFormat="1" ht="13.5" customHeight="1">
      <c r="A43" s="160"/>
      <c r="B43" s="445" t="s">
        <v>47</v>
      </c>
      <c r="C43" s="445"/>
      <c r="D43" s="81"/>
      <c r="E43" s="162" t="e">
        <f ca="1">INDIRECT(E$110&amp;"!e"&amp;ROW())</f>
        <v>#REF!</v>
      </c>
      <c r="F43" s="165" t="e">
        <f>IF(E$8&gt;0,(E43/E$8)*100,0)</f>
        <v>#REF!</v>
      </c>
      <c r="G43" s="162" t="e">
        <f ca="1">INDIRECT(G$110&amp;"!e"&amp;ROW())</f>
        <v>#REF!</v>
      </c>
      <c r="H43" s="165" t="e">
        <f>IF(G$8&gt;0,(G43/G$8)*100,0)</f>
        <v>#REF!</v>
      </c>
      <c r="I43" s="162" t="e">
        <f ca="1">INDIRECT(I$110&amp;"!e"&amp;ROW())</f>
        <v>#REF!</v>
      </c>
      <c r="J43" s="165" t="e">
        <f>IF(I$8&gt;0,(I43/I$8)*100,0)</f>
        <v>#REF!</v>
      </c>
      <c r="K43" s="162" t="e">
        <f ca="1">INDIRECT(K$110&amp;"!e"&amp;ROW())</f>
        <v>#REF!</v>
      </c>
      <c r="L43" s="165" t="e">
        <f>IF(K$8&gt;0,(K43/K$8)*100,0)</f>
        <v>#REF!</v>
      </c>
      <c r="M43" s="162" t="e">
        <f ca="1">INDIRECT(M$110&amp;"!e"&amp;ROW())</f>
        <v>#REF!</v>
      </c>
      <c r="N43" s="165" t="e">
        <f>IF(M$8&gt;0,(M43/M$8)*100,0)</f>
        <v>#REF!</v>
      </c>
      <c r="O43" s="162" t="e">
        <f ca="1">INDIRECT(O$110&amp;"!e"&amp;ROW())</f>
        <v>#REF!</v>
      </c>
      <c r="P43" s="165" t="e">
        <f>IF(O$8&gt;0,(O43/O$8)*100,0)</f>
        <v>#REF!</v>
      </c>
      <c r="Q43" s="162" t="e">
        <f ca="1">INDIRECT(Q$110&amp;"!BZ"&amp;ROW())</f>
        <v>#REF!</v>
      </c>
      <c r="R43" s="165" t="e">
        <f>IF(Q$8&gt;0,(Q43/Q$8)*100,0)</f>
        <v>#REF!</v>
      </c>
      <c r="S43" s="162" t="e">
        <f ca="1">INDIRECT(S$110&amp;"!e"&amp;ROW())</f>
        <v>#REF!</v>
      </c>
      <c r="T43" s="165" t="e">
        <f>IF(S$8&gt;0,(S43/S$8)*100,0)</f>
        <v>#REF!</v>
      </c>
      <c r="U43" s="162" t="e">
        <f ca="1">INDIRECT(U$110&amp;"!e"&amp;ROW())</f>
        <v>#REF!</v>
      </c>
      <c r="V43" s="165" t="e">
        <f>IF(U$8&gt;0,(U43/U$8)*100,0)</f>
        <v>#REF!</v>
      </c>
      <c r="W43" s="162" t="e">
        <f ca="1">INDIRECT(W$110&amp;"!e"&amp;ROW())</f>
        <v>#REF!</v>
      </c>
      <c r="X43" s="165" t="e">
        <f>IF(W$8&gt;0,(W43/W$8)*100,0)</f>
        <v>#REF!</v>
      </c>
      <c r="Y43" s="162" t="e">
        <f ca="1">INDIRECT(Y$110&amp;"!e"&amp;ROW())</f>
        <v>#REF!</v>
      </c>
      <c r="Z43" s="165" t="e">
        <f>IF(Y$8&gt;0,(Y43/Y$8)*100,0)</f>
        <v>#REF!</v>
      </c>
      <c r="AA43" s="162" t="e">
        <f ca="1">INDIRECT(AA$110&amp;"!e"&amp;ROW())</f>
        <v>#REF!</v>
      </c>
      <c r="AB43" s="165" t="e">
        <f>IF(AA$8&gt;0,(AA43/AA$8)*100,0)</f>
        <v>#REF!</v>
      </c>
      <c r="AC43" s="162" t="e">
        <f ca="1">INDIRECT(AC$110&amp;"!e"&amp;ROW())</f>
        <v>#REF!</v>
      </c>
      <c r="AD43" s="165" t="e">
        <f>IF(AC$8&gt;0,(AC43/AC$8)*100,0)</f>
        <v>#REF!</v>
      </c>
      <c r="AE43" s="162" t="e">
        <f ca="1">INDIRECT(AE$110&amp;"!e"&amp;ROW())</f>
        <v>#REF!</v>
      </c>
      <c r="AF43" s="165" t="e">
        <f>IF(AE$8&gt;0,(AE43/AE$8)*100,0)</f>
        <v>#REF!</v>
      </c>
      <c r="AG43" s="162" t="e">
        <f ca="1">INDIRECT(AG$110&amp;"!e"&amp;ROW())</f>
        <v>#REF!</v>
      </c>
      <c r="AH43" s="165" t="e">
        <f>IF(AG$8&gt;0,(AG43/AG$8)*100,0)</f>
        <v>#REF!</v>
      </c>
      <c r="AI43" s="162" t="e">
        <f ca="1">INDIRECT(AI$110&amp;"!e"&amp;ROW())</f>
        <v>#REF!</v>
      </c>
      <c r="AJ43" s="165" t="e">
        <f>IF(AI$8&gt;0,(AI43/AI$8)*100,0)</f>
        <v>#REF!</v>
      </c>
      <c r="AK43" s="162" t="e">
        <f ca="1">INDIRECT(AK$110&amp;"!e"&amp;ROW())</f>
        <v>#REF!</v>
      </c>
      <c r="AL43" s="165" t="e">
        <f>IF(AK$8&gt;0,(AK43/AK$8)*100,0)</f>
        <v>#REF!</v>
      </c>
      <c r="AM43" s="162" t="e">
        <f ca="1">INDIRECT(AM$110&amp;"!e"&amp;ROW())</f>
        <v>#REF!</v>
      </c>
      <c r="AN43" s="165" t="e">
        <f>IF(AM$8&gt;0,(AM43/AM$8)*100,0)</f>
        <v>#REF!</v>
      </c>
      <c r="AO43" s="162" t="e">
        <f ca="1">INDIRECT(AO$110&amp;"!e"&amp;ROW())</f>
        <v>#REF!</v>
      </c>
      <c r="AP43" s="165" t="e">
        <f>IF(AO$8&gt;0,(AO43/AO$8)*100,0)</f>
        <v>#REF!</v>
      </c>
      <c r="AQ43" s="162" t="e">
        <f ca="1">INDIRECT(AQ$110&amp;"!e"&amp;ROW())</f>
        <v>#REF!</v>
      </c>
      <c r="AR43" s="165" t="e">
        <f>IF(AQ$8&gt;0,(AQ43/AQ$8)*100,0)</f>
        <v>#REF!</v>
      </c>
      <c r="AS43" s="162" t="e">
        <f ca="1">INDIRECT(AS$110&amp;"!e"&amp;ROW())</f>
        <v>#REF!</v>
      </c>
      <c r="AT43" s="165" t="e">
        <f>IF(AS$8&gt;0,(AS43/AS$8)*100,0)</f>
        <v>#REF!</v>
      </c>
      <c r="AU43" s="162" t="e">
        <f ca="1">INDIRECT(AU$110&amp;"!e"&amp;ROW())</f>
        <v>#REF!</v>
      </c>
      <c r="AV43" s="165" t="e">
        <f>IF(AU$8&gt;0,(AU43/AU$8)*100,0)</f>
        <v>#REF!</v>
      </c>
      <c r="AW43" s="131" t="e">
        <f>E43+G43+I43+K43+M43+O43+Q43+S43+U43+W43+Y43+AA43+AC43+AE43+AG43+AI43+AK43+AM43+AO43+AQ43+AS43+AU43</f>
        <v>#REF!</v>
      </c>
      <c r="AX43" s="131" t="e">
        <f>IF(AW$8&gt;0,(AW43/AW$8)*100,0)</f>
        <v>#REF!</v>
      </c>
    </row>
    <row r="44" spans="1:50" s="149" customFormat="1" ht="8.25" customHeight="1">
      <c r="A44" s="160"/>
      <c r="B44" s="163"/>
      <c r="C44" s="164"/>
      <c r="D44" s="81"/>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31"/>
      <c r="AX44" s="131"/>
    </row>
    <row r="45" spans="1:50" s="90" customFormat="1" ht="15.75" customHeight="1">
      <c r="A45" s="157" t="s">
        <v>154</v>
      </c>
      <c r="B45" s="166"/>
      <c r="C45" s="158"/>
      <c r="D45" s="77"/>
      <c r="E45" s="155" t="e">
        <f>SUM(E46:E46)</f>
        <v>#REF!</v>
      </c>
      <c r="F45" s="155" t="e">
        <f>IF(E$8&gt;0,(E45/E$8)*100,0)</f>
        <v>#REF!</v>
      </c>
      <c r="G45" s="155" t="e">
        <f>SUM(G46:G46)</f>
        <v>#REF!</v>
      </c>
      <c r="H45" s="155" t="e">
        <f>IF(G$8&gt;0,(G45/G$8)*100,0)</f>
        <v>#REF!</v>
      </c>
      <c r="I45" s="155" t="e">
        <f>SUM(I46:I46)</f>
        <v>#REF!</v>
      </c>
      <c r="J45" s="155" t="e">
        <f>IF(I$8&gt;0,(I45/I$8)*100,0)</f>
        <v>#REF!</v>
      </c>
      <c r="K45" s="155" t="e">
        <f>SUM(K46:K46)</f>
        <v>#REF!</v>
      </c>
      <c r="L45" s="155" t="e">
        <f>IF(K$8&gt;0,(K45/K$8)*100,0)</f>
        <v>#REF!</v>
      </c>
      <c r="M45" s="155" t="e">
        <f>SUM(M46:M46)</f>
        <v>#REF!</v>
      </c>
      <c r="N45" s="155" t="e">
        <f>IF(M$8&gt;0,(M45/M$8)*100,0)</f>
        <v>#REF!</v>
      </c>
      <c r="O45" s="155" t="e">
        <f>SUM(O46:O46)</f>
        <v>#REF!</v>
      </c>
      <c r="P45" s="155" t="e">
        <f>IF(O$8&gt;0,(O45/O$8)*100,0)</f>
        <v>#REF!</v>
      </c>
      <c r="Q45" s="155" t="e">
        <f>SUM(Q46:Q46)</f>
        <v>#REF!</v>
      </c>
      <c r="R45" s="155" t="e">
        <f>IF(Q$8&gt;0,(Q45/Q$8)*100,0)</f>
        <v>#REF!</v>
      </c>
      <c r="S45" s="155" t="e">
        <f>SUM(S46:S46)</f>
        <v>#REF!</v>
      </c>
      <c r="T45" s="155" t="e">
        <f>IF(S$8&gt;0,(S45/S$8)*100,0)</f>
        <v>#REF!</v>
      </c>
      <c r="U45" s="155" t="e">
        <f>SUM(U46:U46)</f>
        <v>#REF!</v>
      </c>
      <c r="V45" s="155" t="e">
        <f>IF(U$8&gt;0,(U45/U$8)*100,0)</f>
        <v>#REF!</v>
      </c>
      <c r="W45" s="155" t="e">
        <f>SUM(W46:W46)</f>
        <v>#REF!</v>
      </c>
      <c r="X45" s="155" t="e">
        <f>IF(W$8&gt;0,(W45/W$8)*100,0)</f>
        <v>#REF!</v>
      </c>
      <c r="Y45" s="155" t="e">
        <f>SUM(Y46:Y46)</f>
        <v>#REF!</v>
      </c>
      <c r="Z45" s="155" t="e">
        <f>IF(Y$8&gt;0,(Y45/Y$8)*100,0)</f>
        <v>#REF!</v>
      </c>
      <c r="AA45" s="155" t="e">
        <f>SUM(AA46:AA46)</f>
        <v>#REF!</v>
      </c>
      <c r="AB45" s="155" t="e">
        <f>IF(AA$8&gt;0,(AA45/AA$8)*100,0)</f>
        <v>#REF!</v>
      </c>
      <c r="AC45" s="155" t="e">
        <f>SUM(AC46:AC46)</f>
        <v>#REF!</v>
      </c>
      <c r="AD45" s="155" t="e">
        <f>IF(AC$8&gt;0,(AC45/AC$8)*100,0)</f>
        <v>#REF!</v>
      </c>
      <c r="AE45" s="155" t="e">
        <f>SUM(AE46:AE46)</f>
        <v>#REF!</v>
      </c>
      <c r="AF45" s="155" t="e">
        <f>IF(AE$8&gt;0,(AE45/AE$8)*100,0)</f>
        <v>#REF!</v>
      </c>
      <c r="AG45" s="155" t="e">
        <f>SUM(AG46:AG46)</f>
        <v>#REF!</v>
      </c>
      <c r="AH45" s="155" t="e">
        <f>IF(AG$8&gt;0,(AG45/AG$8)*100,0)</f>
        <v>#REF!</v>
      </c>
      <c r="AI45" s="155" t="e">
        <f>SUM(AI46:AI46)</f>
        <v>#REF!</v>
      </c>
      <c r="AJ45" s="155" t="e">
        <f>IF(AI$8&gt;0,(AI45/AI$8)*100,0)</f>
        <v>#REF!</v>
      </c>
      <c r="AK45" s="155" t="e">
        <f>SUM(AK46:AK46)</f>
        <v>#REF!</v>
      </c>
      <c r="AL45" s="155" t="e">
        <f>IF(AK$8&gt;0,(AK45/AK$8)*100,0)</f>
        <v>#REF!</v>
      </c>
      <c r="AM45" s="155" t="e">
        <f>SUM(AM46:AM46)</f>
        <v>#REF!</v>
      </c>
      <c r="AN45" s="155" t="e">
        <f>IF(AM$8&gt;0,(AM45/AM$8)*100,0)</f>
        <v>#REF!</v>
      </c>
      <c r="AO45" s="155" t="e">
        <f>SUM(AO46:AO46)</f>
        <v>#REF!</v>
      </c>
      <c r="AP45" s="155" t="e">
        <f>IF(AO$8&gt;0,(AO45/AO$8)*100,0)</f>
        <v>#REF!</v>
      </c>
      <c r="AQ45" s="155" t="e">
        <f>SUM(AQ46:AQ46)</f>
        <v>#REF!</v>
      </c>
      <c r="AR45" s="155" t="e">
        <f>IF(AQ$8&gt;0,(AQ45/AQ$8)*100,0)</f>
        <v>#REF!</v>
      </c>
      <c r="AS45" s="155" t="e">
        <f>SUM(AS46:AS46)</f>
        <v>#REF!</v>
      </c>
      <c r="AT45" s="155" t="e">
        <f>IF(AS$8&gt;0,(AS45/AS$8)*100,0)</f>
        <v>#REF!</v>
      </c>
      <c r="AU45" s="155" t="e">
        <f>SUM(AU46:AU46)</f>
        <v>#REF!</v>
      </c>
      <c r="AV45" s="155" t="e">
        <f>IF(AU$8&gt;0,(AU45/AU$8)*100,0)</f>
        <v>#REF!</v>
      </c>
      <c r="AW45" s="130" t="e">
        <f>SUM(AW46)</f>
        <v>#REF!</v>
      </c>
      <c r="AX45" s="131" t="e">
        <f>IF(AW$8&gt;0,(AW45/AW$8)*100,0)</f>
        <v>#REF!</v>
      </c>
    </row>
    <row r="46" spans="1:50" s="91" customFormat="1" ht="15" customHeight="1">
      <c r="A46" s="160"/>
      <c r="B46" s="445" t="s">
        <v>50</v>
      </c>
      <c r="C46" s="445"/>
      <c r="D46" s="81"/>
      <c r="E46" s="162" t="e">
        <f ca="1">INDIRECT(E$110&amp;"!e"&amp;ROW())</f>
        <v>#REF!</v>
      </c>
      <c r="F46" s="165" t="e">
        <f>IF(E$8&gt;0,(E46/E$8)*100,0)</f>
        <v>#REF!</v>
      </c>
      <c r="G46" s="162" t="e">
        <f ca="1">INDIRECT(G$110&amp;"!e"&amp;ROW())</f>
        <v>#REF!</v>
      </c>
      <c r="H46" s="165" t="e">
        <f>IF(G$8&gt;0,(G46/G$8)*100,0)</f>
        <v>#REF!</v>
      </c>
      <c r="I46" s="162" t="e">
        <f ca="1">INDIRECT(I$110&amp;"!e"&amp;ROW())</f>
        <v>#REF!</v>
      </c>
      <c r="J46" s="165" t="e">
        <f>IF(I$8&gt;0,(I46/I$8)*100,0)</f>
        <v>#REF!</v>
      </c>
      <c r="K46" s="162" t="e">
        <f ca="1">INDIRECT(K$110&amp;"!e"&amp;ROW())</f>
        <v>#REF!</v>
      </c>
      <c r="L46" s="165" t="e">
        <f>IF(K$8&gt;0,(K46/K$8)*100,0)</f>
        <v>#REF!</v>
      </c>
      <c r="M46" s="162" t="e">
        <f ca="1">INDIRECT(M$110&amp;"!e"&amp;ROW())</f>
        <v>#REF!</v>
      </c>
      <c r="N46" s="165" t="e">
        <f>IF(M$8&gt;0,(M46/M$8)*100,0)</f>
        <v>#REF!</v>
      </c>
      <c r="O46" s="162" t="e">
        <f ca="1">INDIRECT(O$110&amp;"!e"&amp;ROW())</f>
        <v>#REF!</v>
      </c>
      <c r="P46" s="165" t="e">
        <f>IF(O$8&gt;0,(O46/O$8)*100,0)</f>
        <v>#REF!</v>
      </c>
      <c r="Q46" s="162" t="e">
        <f ca="1">INDIRECT(Q$110&amp;"!BZ"&amp;ROW())</f>
        <v>#REF!</v>
      </c>
      <c r="R46" s="165" t="e">
        <f>IF(Q$8&gt;0,(Q46/Q$8)*100,0)</f>
        <v>#REF!</v>
      </c>
      <c r="S46" s="162" t="e">
        <f ca="1">INDIRECT(S$110&amp;"!e"&amp;ROW())</f>
        <v>#REF!</v>
      </c>
      <c r="T46" s="165" t="e">
        <f>IF(S$8&gt;0,(S46/S$8)*100,0)</f>
        <v>#REF!</v>
      </c>
      <c r="U46" s="162" t="e">
        <f ca="1">INDIRECT(U$110&amp;"!e"&amp;ROW())</f>
        <v>#REF!</v>
      </c>
      <c r="V46" s="165" t="e">
        <f>IF(U$8&gt;0,(U46/U$8)*100,0)</f>
        <v>#REF!</v>
      </c>
      <c r="W46" s="162" t="e">
        <f ca="1">INDIRECT(W$110&amp;"!e"&amp;ROW())</f>
        <v>#REF!</v>
      </c>
      <c r="X46" s="165" t="e">
        <f>IF(W$8&gt;0,(W46/W$8)*100,0)</f>
        <v>#REF!</v>
      </c>
      <c r="Y46" s="162" t="e">
        <f ca="1">INDIRECT(Y$110&amp;"!e"&amp;ROW())</f>
        <v>#REF!</v>
      </c>
      <c r="Z46" s="165" t="e">
        <f>IF(Y$8&gt;0,(Y46/Y$8)*100,0)</f>
        <v>#REF!</v>
      </c>
      <c r="AA46" s="162" t="e">
        <f ca="1">INDIRECT(AA$110&amp;"!e"&amp;ROW())</f>
        <v>#REF!</v>
      </c>
      <c r="AB46" s="165" t="e">
        <f>IF(AA$8&gt;0,(AA46/AA$8)*100,0)</f>
        <v>#REF!</v>
      </c>
      <c r="AC46" s="162" t="e">
        <f ca="1">INDIRECT(AC$110&amp;"!e"&amp;ROW())</f>
        <v>#REF!</v>
      </c>
      <c r="AD46" s="165" t="e">
        <f>IF(AC$8&gt;0,(AC46/AC$8)*100,0)</f>
        <v>#REF!</v>
      </c>
      <c r="AE46" s="162" t="e">
        <f ca="1">INDIRECT(AE$110&amp;"!e"&amp;ROW())</f>
        <v>#REF!</v>
      </c>
      <c r="AF46" s="165" t="e">
        <f>IF(AE$8&gt;0,(AE46/AE$8)*100,0)</f>
        <v>#REF!</v>
      </c>
      <c r="AG46" s="162" t="e">
        <f ca="1">INDIRECT(AG$110&amp;"!e"&amp;ROW())</f>
        <v>#REF!</v>
      </c>
      <c r="AH46" s="165" t="e">
        <f>IF(AG$8&gt;0,(AG46/AG$8)*100,0)</f>
        <v>#REF!</v>
      </c>
      <c r="AI46" s="162" t="e">
        <f ca="1">INDIRECT(AI$110&amp;"!e"&amp;ROW())</f>
        <v>#REF!</v>
      </c>
      <c r="AJ46" s="165" t="e">
        <f>IF(AI$8&gt;0,(AI46/AI$8)*100,0)</f>
        <v>#REF!</v>
      </c>
      <c r="AK46" s="162" t="e">
        <f ca="1">INDIRECT(AK$110&amp;"!e"&amp;ROW())</f>
        <v>#REF!</v>
      </c>
      <c r="AL46" s="165" t="e">
        <f>IF(AK$8&gt;0,(AK46/AK$8)*100,0)</f>
        <v>#REF!</v>
      </c>
      <c r="AM46" s="162" t="e">
        <f ca="1">INDIRECT(AM$110&amp;"!e"&amp;ROW())</f>
        <v>#REF!</v>
      </c>
      <c r="AN46" s="165" t="e">
        <f>IF(AM$8&gt;0,(AM46/AM$8)*100,0)</f>
        <v>#REF!</v>
      </c>
      <c r="AO46" s="162" t="e">
        <f ca="1">INDIRECT(AO$110&amp;"!e"&amp;ROW())</f>
        <v>#REF!</v>
      </c>
      <c r="AP46" s="165" t="e">
        <f>IF(AO$8&gt;0,(AO46/AO$8)*100,0)</f>
        <v>#REF!</v>
      </c>
      <c r="AQ46" s="162" t="e">
        <f ca="1">INDIRECT(AQ$110&amp;"!e"&amp;ROW())</f>
        <v>#REF!</v>
      </c>
      <c r="AR46" s="165" t="e">
        <f>IF(AQ$8&gt;0,(AQ46/AQ$8)*100,0)</f>
        <v>#REF!</v>
      </c>
      <c r="AS46" s="162" t="e">
        <f ca="1">INDIRECT(AS$110&amp;"!e"&amp;ROW())</f>
        <v>#REF!</v>
      </c>
      <c r="AT46" s="165" t="e">
        <f>IF(AS$8&gt;0,(AS46/AS$8)*100,0)</f>
        <v>#REF!</v>
      </c>
      <c r="AU46" s="162" t="e">
        <f ca="1">INDIRECT(AU$110&amp;"!e"&amp;ROW())</f>
        <v>#REF!</v>
      </c>
      <c r="AV46" s="165" t="e">
        <f>IF(AU$8&gt;0,(AU46/AU$8)*100,0)</f>
        <v>#REF!</v>
      </c>
      <c r="AW46" s="131" t="e">
        <f>E46+G46+I46+K46+M46+O46+Q46+S46+U46+W46+Y46+AA46+AC46+AE46+AG46+AI46+AK46+AM46+AO46+AQ46+AS46+AU46</f>
        <v>#REF!</v>
      </c>
      <c r="AX46" s="131" t="e">
        <f>IF(AW$8&gt;0,(AW46/AW$8)*100,0)</f>
        <v>#REF!</v>
      </c>
    </row>
    <row r="47" spans="1:50" s="6" customFormat="1" ht="8.25" customHeight="1">
      <c r="A47" s="160"/>
      <c r="B47" s="167"/>
      <c r="C47" s="164"/>
      <c r="D47" s="81"/>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31"/>
      <c r="AX47" s="131"/>
    </row>
    <row r="48" spans="1:50" s="93" customFormat="1" ht="13.5" customHeight="1">
      <c r="A48" s="157" t="s">
        <v>155</v>
      </c>
      <c r="B48" s="168"/>
      <c r="C48" s="158"/>
      <c r="D48" s="77"/>
      <c r="E48" s="155" t="e">
        <f>SUM(E49:E52)</f>
        <v>#REF!</v>
      </c>
      <c r="F48" s="155" t="e">
        <f>IF(E$8&gt;0,(E48/E$8)*100,0)</f>
        <v>#REF!</v>
      </c>
      <c r="G48" s="155" t="e">
        <f>SUM(G49:G52)</f>
        <v>#REF!</v>
      </c>
      <c r="H48" s="155" t="e">
        <f>IF(G$8&gt;0,(G48/G$8)*100,0)</f>
        <v>#REF!</v>
      </c>
      <c r="I48" s="155" t="e">
        <f>SUM(I49:I52)</f>
        <v>#REF!</v>
      </c>
      <c r="J48" s="155" t="e">
        <f>IF(I$8&gt;0,(I48/I$8)*100,0)</f>
        <v>#REF!</v>
      </c>
      <c r="K48" s="155" t="e">
        <f>SUM(K49:K52)</f>
        <v>#REF!</v>
      </c>
      <c r="L48" s="155" t="e">
        <f>IF(K$8&gt;0,(K48/K$8)*100,0)</f>
        <v>#REF!</v>
      </c>
      <c r="M48" s="155" t="e">
        <f>SUM(M49:M52)</f>
        <v>#REF!</v>
      </c>
      <c r="N48" s="155" t="e">
        <f>IF(M$8&gt;0,(M48/M$8)*100,0)</f>
        <v>#REF!</v>
      </c>
      <c r="O48" s="155" t="e">
        <f>SUM(O49:O52)</f>
        <v>#REF!</v>
      </c>
      <c r="P48" s="155" t="e">
        <f>IF(O$8&gt;0,(O48/O$8)*100,0)</f>
        <v>#REF!</v>
      </c>
      <c r="Q48" s="155" t="e">
        <f>SUM(Q49:Q52)</f>
        <v>#REF!</v>
      </c>
      <c r="R48" s="155" t="e">
        <f>IF(Q$8&gt;0,(Q48/Q$8)*100,0)</f>
        <v>#REF!</v>
      </c>
      <c r="S48" s="155" t="e">
        <f>SUM(S49:S52)</f>
        <v>#REF!</v>
      </c>
      <c r="T48" s="155" t="e">
        <f>IF(S$8&gt;0,(S48/S$8)*100,0)</f>
        <v>#REF!</v>
      </c>
      <c r="U48" s="155" t="e">
        <f>SUM(U49:U52)</f>
        <v>#REF!</v>
      </c>
      <c r="V48" s="155" t="e">
        <f>IF(U$8&gt;0,(U48/U$8)*100,0)</f>
        <v>#REF!</v>
      </c>
      <c r="W48" s="155" t="e">
        <f>SUM(W49:W52)</f>
        <v>#REF!</v>
      </c>
      <c r="X48" s="155" t="e">
        <f>IF(W$8&gt;0,(W48/W$8)*100,0)</f>
        <v>#REF!</v>
      </c>
      <c r="Y48" s="155" t="e">
        <f>SUM(Y49:Y52)</f>
        <v>#REF!</v>
      </c>
      <c r="Z48" s="155" t="e">
        <f>IF(Y$8&gt;0,(Y48/Y$8)*100,0)</f>
        <v>#REF!</v>
      </c>
      <c r="AA48" s="155" t="e">
        <f>SUM(AA49:AA52)</f>
        <v>#REF!</v>
      </c>
      <c r="AB48" s="155" t="e">
        <f>IF(AA$8&gt;0,(AA48/AA$8)*100,0)</f>
        <v>#REF!</v>
      </c>
      <c r="AC48" s="155" t="e">
        <f>SUM(AC49:AC52)</f>
        <v>#REF!</v>
      </c>
      <c r="AD48" s="155" t="e">
        <f>IF(AC$8&gt;0,(AC48/AC$8)*100,0)</f>
        <v>#REF!</v>
      </c>
      <c r="AE48" s="155" t="e">
        <f>SUM(AE49:AE52)</f>
        <v>#REF!</v>
      </c>
      <c r="AF48" s="155" t="e">
        <f>IF(AE$8&gt;0,(AE48/AE$8)*100,0)</f>
        <v>#REF!</v>
      </c>
      <c r="AG48" s="155" t="e">
        <f>SUM(AG49:AG52)</f>
        <v>#REF!</v>
      </c>
      <c r="AH48" s="155" t="e">
        <f>IF(AG$8&gt;0,(AG48/AG$8)*100,0)</f>
        <v>#REF!</v>
      </c>
      <c r="AI48" s="155" t="e">
        <f>SUM(AI49:AI52)</f>
        <v>#REF!</v>
      </c>
      <c r="AJ48" s="155" t="e">
        <f>IF(AI$8&gt;0,(AI48/AI$8)*100,0)</f>
        <v>#REF!</v>
      </c>
      <c r="AK48" s="155" t="e">
        <f>SUM(AK49:AK52)</f>
        <v>#REF!</v>
      </c>
      <c r="AL48" s="155" t="e">
        <f>IF(AK$8&gt;0,(AK48/AK$8)*100,0)</f>
        <v>#REF!</v>
      </c>
      <c r="AM48" s="155" t="e">
        <f>SUM(AM49:AM52)</f>
        <v>#REF!</v>
      </c>
      <c r="AN48" s="155" t="e">
        <f>IF(AM$8&gt;0,(AM48/AM$8)*100,0)</f>
        <v>#REF!</v>
      </c>
      <c r="AO48" s="155" t="e">
        <f>SUM(AO49:AO52)</f>
        <v>#REF!</v>
      </c>
      <c r="AP48" s="155" t="e">
        <f>IF(AO$8&gt;0,(AO48/AO$8)*100,0)</f>
        <v>#REF!</v>
      </c>
      <c r="AQ48" s="155" t="e">
        <f>SUM(AQ49:AQ52)</f>
        <v>#REF!</v>
      </c>
      <c r="AR48" s="155" t="e">
        <f>IF(AQ$8&gt;0,(AQ48/AQ$8)*100,0)</f>
        <v>#REF!</v>
      </c>
      <c r="AS48" s="155" t="e">
        <f>SUM(AS49:AS52)</f>
        <v>#REF!</v>
      </c>
      <c r="AT48" s="155" t="e">
        <f>IF(AS$8&gt;0,(AS48/AS$8)*100,0)</f>
        <v>#REF!</v>
      </c>
      <c r="AU48" s="155" t="e">
        <f>SUM(AU49:AU52)</f>
        <v>#REF!</v>
      </c>
      <c r="AV48" s="155" t="e">
        <f>IF(AU$8&gt;0,(AU48/AU$8)*100,0)</f>
        <v>#REF!</v>
      </c>
      <c r="AW48" s="130" t="e">
        <f>SUM(AW49:AW52)</f>
        <v>#REF!</v>
      </c>
      <c r="AX48" s="131" t="e">
        <f>IF(AW$8&gt;0,(AW48/AW$8)*100,0)</f>
        <v>#REF!</v>
      </c>
    </row>
    <row r="49" spans="1:50" s="95" customFormat="1" ht="13.5" customHeight="1">
      <c r="A49" s="160"/>
      <c r="B49" s="445" t="s">
        <v>156</v>
      </c>
      <c r="C49" s="445"/>
      <c r="D49" s="71"/>
      <c r="E49" s="162" t="e">
        <f ca="1">INDIRECT(E$110&amp;"!e"&amp;ROW())</f>
        <v>#REF!</v>
      </c>
      <c r="F49" s="165" t="e">
        <f>IF(E$8&gt;0,(E49/E$8)*100,0)</f>
        <v>#REF!</v>
      </c>
      <c r="G49" s="162" t="e">
        <f ca="1">INDIRECT(G$110&amp;"!e"&amp;ROW())</f>
        <v>#REF!</v>
      </c>
      <c r="H49" s="165" t="e">
        <f>IF(G$8&gt;0,(G49/G$8)*100,0)</f>
        <v>#REF!</v>
      </c>
      <c r="I49" s="162" t="e">
        <f ca="1">INDIRECT(I$110&amp;"!e"&amp;ROW())</f>
        <v>#REF!</v>
      </c>
      <c r="J49" s="165" t="e">
        <f>IF(I$8&gt;0,(I49/I$8)*100,0)</f>
        <v>#REF!</v>
      </c>
      <c r="K49" s="162" t="e">
        <f ca="1">INDIRECT(K$110&amp;"!e"&amp;ROW())</f>
        <v>#REF!</v>
      </c>
      <c r="L49" s="165" t="e">
        <f>IF(K$8&gt;0,(K49/K$8)*100,0)</f>
        <v>#REF!</v>
      </c>
      <c r="M49" s="162" t="e">
        <f ca="1">INDIRECT(M$110&amp;"!e"&amp;ROW())</f>
        <v>#REF!</v>
      </c>
      <c r="N49" s="165" t="e">
        <f>IF(M$8&gt;0,(M49/M$8)*100,0)</f>
        <v>#REF!</v>
      </c>
      <c r="O49" s="162" t="e">
        <f ca="1">INDIRECT(O$110&amp;"!e"&amp;ROW())</f>
        <v>#REF!</v>
      </c>
      <c r="P49" s="165" t="e">
        <f>IF(O$8&gt;0,(O49/O$8)*100,0)</f>
        <v>#REF!</v>
      </c>
      <c r="Q49" s="162" t="e">
        <f ca="1">INDIRECT(Q$110&amp;"!BZ"&amp;ROW())</f>
        <v>#REF!</v>
      </c>
      <c r="R49" s="165" t="e">
        <f>IF(Q$8&gt;0,(Q49/Q$8)*100,0)</f>
        <v>#REF!</v>
      </c>
      <c r="S49" s="162" t="e">
        <f ca="1">INDIRECT(S$110&amp;"!e"&amp;ROW())</f>
        <v>#REF!</v>
      </c>
      <c r="T49" s="165" t="e">
        <f>IF(S$8&gt;0,(S49/S$8)*100,0)</f>
        <v>#REF!</v>
      </c>
      <c r="U49" s="162" t="e">
        <f ca="1">INDIRECT(U$110&amp;"!e"&amp;ROW())</f>
        <v>#REF!</v>
      </c>
      <c r="V49" s="165" t="e">
        <f>IF(U$8&gt;0,(U49/U$8)*100,0)</f>
        <v>#REF!</v>
      </c>
      <c r="W49" s="162" t="e">
        <f ca="1">INDIRECT(W$110&amp;"!e"&amp;ROW())</f>
        <v>#REF!</v>
      </c>
      <c r="X49" s="165" t="e">
        <f>IF(W$8&gt;0,(W49/W$8)*100,0)</f>
        <v>#REF!</v>
      </c>
      <c r="Y49" s="162" t="e">
        <f ca="1">INDIRECT(Y$110&amp;"!e"&amp;ROW())</f>
        <v>#REF!</v>
      </c>
      <c r="Z49" s="165" t="e">
        <f>IF(Y$8&gt;0,(Y49/Y$8)*100,0)</f>
        <v>#REF!</v>
      </c>
      <c r="AA49" s="162" t="e">
        <f ca="1">INDIRECT(AA$110&amp;"!e"&amp;ROW())</f>
        <v>#REF!</v>
      </c>
      <c r="AB49" s="165" t="e">
        <f>IF(AA$8&gt;0,(AA49/AA$8)*100,0)</f>
        <v>#REF!</v>
      </c>
      <c r="AC49" s="162" t="e">
        <f ca="1">INDIRECT(AC$110&amp;"!e"&amp;ROW())</f>
        <v>#REF!</v>
      </c>
      <c r="AD49" s="165" t="e">
        <f>IF(AC$8&gt;0,(AC49/AC$8)*100,0)</f>
        <v>#REF!</v>
      </c>
      <c r="AE49" s="162" t="e">
        <f ca="1">INDIRECT(AE$110&amp;"!e"&amp;ROW())</f>
        <v>#REF!</v>
      </c>
      <c r="AF49" s="165" t="e">
        <f>IF(AE$8&gt;0,(AE49/AE$8)*100,0)</f>
        <v>#REF!</v>
      </c>
      <c r="AG49" s="162" t="e">
        <f ca="1">INDIRECT(AG$110&amp;"!e"&amp;ROW())</f>
        <v>#REF!</v>
      </c>
      <c r="AH49" s="165" t="e">
        <f>IF(AG$8&gt;0,(AG49/AG$8)*100,0)</f>
        <v>#REF!</v>
      </c>
      <c r="AI49" s="162" t="e">
        <f ca="1">INDIRECT(AI$110&amp;"!e"&amp;ROW())</f>
        <v>#REF!</v>
      </c>
      <c r="AJ49" s="165" t="e">
        <f>IF(AI$8&gt;0,(AI49/AI$8)*100,0)</f>
        <v>#REF!</v>
      </c>
      <c r="AK49" s="162" t="e">
        <f ca="1">INDIRECT(AK$110&amp;"!e"&amp;ROW())</f>
        <v>#REF!</v>
      </c>
      <c r="AL49" s="165" t="e">
        <f>IF(AK$8&gt;0,(AK49/AK$8)*100,0)</f>
        <v>#REF!</v>
      </c>
      <c r="AM49" s="162" t="e">
        <f ca="1">INDIRECT(AM$110&amp;"!e"&amp;ROW())</f>
        <v>#REF!</v>
      </c>
      <c r="AN49" s="165" t="e">
        <f>IF(AM$8&gt;0,(AM49/AM$8)*100,0)</f>
        <v>#REF!</v>
      </c>
      <c r="AO49" s="162" t="e">
        <f ca="1">INDIRECT(AO$110&amp;"!e"&amp;ROW())</f>
        <v>#REF!</v>
      </c>
      <c r="AP49" s="165" t="e">
        <f>IF(AO$8&gt;0,(AO49/AO$8)*100,0)</f>
        <v>#REF!</v>
      </c>
      <c r="AQ49" s="162" t="e">
        <f ca="1">INDIRECT(AQ$110&amp;"!e"&amp;ROW())</f>
        <v>#REF!</v>
      </c>
      <c r="AR49" s="165" t="e">
        <f>IF(AQ$8&gt;0,(AQ49/AQ$8)*100,0)</f>
        <v>#REF!</v>
      </c>
      <c r="AS49" s="162" t="e">
        <f ca="1">INDIRECT(AS$110&amp;"!e"&amp;ROW())</f>
        <v>#REF!</v>
      </c>
      <c r="AT49" s="165" t="e">
        <f>IF(AS$8&gt;0,(AS49/AS$8)*100,0)</f>
        <v>#REF!</v>
      </c>
      <c r="AU49" s="162" t="e">
        <f ca="1">INDIRECT(AU$110&amp;"!e"&amp;ROW())</f>
        <v>#REF!</v>
      </c>
      <c r="AV49" s="165" t="e">
        <f>IF(AU$8&gt;0,(AU49/AU$8)*100,0)</f>
        <v>#REF!</v>
      </c>
      <c r="AW49" s="131" t="e">
        <f>E49+G49+I49+K49+M49+O49+Q49+S49+U49+W49+Y49+AA49+AC49+AE49+AG49+AI49+AK49+AM49+AO49+AQ49+AS49+AU49</f>
        <v>#REF!</v>
      </c>
      <c r="AX49" s="131" t="e">
        <f>IF(AW$8&gt;0,(AW49/AW$8)*100,0)</f>
        <v>#REF!</v>
      </c>
    </row>
    <row r="50" spans="1:50" s="95" customFormat="1" ht="13.5" customHeight="1">
      <c r="A50" s="160"/>
      <c r="B50" s="445" t="s">
        <v>53</v>
      </c>
      <c r="C50" s="445"/>
      <c r="D50" s="71"/>
      <c r="E50" s="162" t="e">
        <f ca="1">INDIRECT(E$110&amp;"!e"&amp;ROW())</f>
        <v>#REF!</v>
      </c>
      <c r="F50" s="165" t="e">
        <f>IF(E$8&gt;0,(E50/E$8)*100,0)</f>
        <v>#REF!</v>
      </c>
      <c r="G50" s="162" t="e">
        <f ca="1">INDIRECT(G$110&amp;"!e"&amp;ROW())</f>
        <v>#REF!</v>
      </c>
      <c r="H50" s="165" t="e">
        <f>IF(G$8&gt;0,(G50/G$8)*100,0)</f>
        <v>#REF!</v>
      </c>
      <c r="I50" s="162" t="e">
        <f ca="1">INDIRECT(I$110&amp;"!e"&amp;ROW())</f>
        <v>#REF!</v>
      </c>
      <c r="J50" s="165" t="e">
        <f>IF(I$8&gt;0,(I50/I$8)*100,0)</f>
        <v>#REF!</v>
      </c>
      <c r="K50" s="162" t="e">
        <f ca="1">INDIRECT(K$110&amp;"!e"&amp;ROW())</f>
        <v>#REF!</v>
      </c>
      <c r="L50" s="165" t="e">
        <f>IF(K$8&gt;0,(K50/K$8)*100,0)</f>
        <v>#REF!</v>
      </c>
      <c r="M50" s="162" t="e">
        <f ca="1">INDIRECT(M$110&amp;"!e"&amp;ROW())</f>
        <v>#REF!</v>
      </c>
      <c r="N50" s="165" t="e">
        <f>IF(M$8&gt;0,(M50/M$8)*100,0)</f>
        <v>#REF!</v>
      </c>
      <c r="O50" s="162" t="e">
        <f ca="1">INDIRECT(O$110&amp;"!e"&amp;ROW())</f>
        <v>#REF!</v>
      </c>
      <c r="P50" s="165" t="e">
        <f>IF(O$8&gt;0,(O50/O$8)*100,0)</f>
        <v>#REF!</v>
      </c>
      <c r="Q50" s="162" t="e">
        <f ca="1">INDIRECT(Q$110&amp;"!BZ"&amp;ROW())</f>
        <v>#REF!</v>
      </c>
      <c r="R50" s="165" t="e">
        <f>IF(Q$8&gt;0,(Q50/Q$8)*100,0)</f>
        <v>#REF!</v>
      </c>
      <c r="S50" s="162" t="e">
        <f ca="1">INDIRECT(S$110&amp;"!e"&amp;ROW())</f>
        <v>#REF!</v>
      </c>
      <c r="T50" s="165" t="e">
        <f>IF(S$8&gt;0,(S50/S$8)*100,0)</f>
        <v>#REF!</v>
      </c>
      <c r="U50" s="162" t="e">
        <f ca="1">INDIRECT(U$110&amp;"!e"&amp;ROW())</f>
        <v>#REF!</v>
      </c>
      <c r="V50" s="165" t="e">
        <f>IF(U$8&gt;0,(U50/U$8)*100,0)</f>
        <v>#REF!</v>
      </c>
      <c r="W50" s="162" t="e">
        <f ca="1">INDIRECT(W$110&amp;"!e"&amp;ROW())</f>
        <v>#REF!</v>
      </c>
      <c r="X50" s="165" t="e">
        <f>IF(W$8&gt;0,(W50/W$8)*100,0)</f>
        <v>#REF!</v>
      </c>
      <c r="Y50" s="162" t="e">
        <f ca="1">INDIRECT(Y$110&amp;"!e"&amp;ROW())</f>
        <v>#REF!</v>
      </c>
      <c r="Z50" s="165" t="e">
        <f>IF(Y$8&gt;0,(Y50/Y$8)*100,0)</f>
        <v>#REF!</v>
      </c>
      <c r="AA50" s="162" t="e">
        <f ca="1">INDIRECT(AA$110&amp;"!e"&amp;ROW())</f>
        <v>#REF!</v>
      </c>
      <c r="AB50" s="165" t="e">
        <f>IF(AA$8&gt;0,(AA50/AA$8)*100,0)</f>
        <v>#REF!</v>
      </c>
      <c r="AC50" s="162" t="e">
        <f ca="1">INDIRECT(AC$110&amp;"!e"&amp;ROW())</f>
        <v>#REF!</v>
      </c>
      <c r="AD50" s="165" t="e">
        <f>IF(AC$8&gt;0,(AC50/AC$8)*100,0)</f>
        <v>#REF!</v>
      </c>
      <c r="AE50" s="162" t="e">
        <f ca="1">INDIRECT(AE$110&amp;"!e"&amp;ROW())</f>
        <v>#REF!</v>
      </c>
      <c r="AF50" s="165" t="e">
        <f>IF(AE$8&gt;0,(AE50/AE$8)*100,0)</f>
        <v>#REF!</v>
      </c>
      <c r="AG50" s="162" t="e">
        <f ca="1">INDIRECT(AG$110&amp;"!e"&amp;ROW())</f>
        <v>#REF!</v>
      </c>
      <c r="AH50" s="165" t="e">
        <f>IF(AG$8&gt;0,(AG50/AG$8)*100,0)</f>
        <v>#REF!</v>
      </c>
      <c r="AI50" s="162" t="e">
        <f ca="1">INDIRECT(AI$110&amp;"!e"&amp;ROW())</f>
        <v>#REF!</v>
      </c>
      <c r="AJ50" s="165" t="e">
        <f>IF(AI$8&gt;0,(AI50/AI$8)*100,0)</f>
        <v>#REF!</v>
      </c>
      <c r="AK50" s="162" t="e">
        <f ca="1">INDIRECT(AK$110&amp;"!e"&amp;ROW())</f>
        <v>#REF!</v>
      </c>
      <c r="AL50" s="165" t="e">
        <f>IF(AK$8&gt;0,(AK50/AK$8)*100,0)</f>
        <v>#REF!</v>
      </c>
      <c r="AM50" s="162" t="e">
        <f ca="1">INDIRECT(AM$110&amp;"!e"&amp;ROW())</f>
        <v>#REF!</v>
      </c>
      <c r="AN50" s="165" t="e">
        <f>IF(AM$8&gt;0,(AM50/AM$8)*100,0)</f>
        <v>#REF!</v>
      </c>
      <c r="AO50" s="162" t="e">
        <f ca="1">INDIRECT(AO$110&amp;"!e"&amp;ROW())</f>
        <v>#REF!</v>
      </c>
      <c r="AP50" s="165" t="e">
        <f>IF(AO$8&gt;0,(AO50/AO$8)*100,0)</f>
        <v>#REF!</v>
      </c>
      <c r="AQ50" s="162" t="e">
        <f ca="1">INDIRECT(AQ$110&amp;"!e"&amp;ROW())</f>
        <v>#REF!</v>
      </c>
      <c r="AR50" s="165" t="e">
        <f>IF(AQ$8&gt;0,(AQ50/AQ$8)*100,0)</f>
        <v>#REF!</v>
      </c>
      <c r="AS50" s="162" t="e">
        <f ca="1">INDIRECT(AS$110&amp;"!e"&amp;ROW())</f>
        <v>#REF!</v>
      </c>
      <c r="AT50" s="165" t="e">
        <f>IF(AS$8&gt;0,(AS50/AS$8)*100,0)</f>
        <v>#REF!</v>
      </c>
      <c r="AU50" s="162" t="e">
        <f ca="1">INDIRECT(AU$110&amp;"!e"&amp;ROW())</f>
        <v>#REF!</v>
      </c>
      <c r="AV50" s="165" t="e">
        <f>IF(AU$8&gt;0,(AU50/AU$8)*100,0)</f>
        <v>#REF!</v>
      </c>
      <c r="AW50" s="131" t="e">
        <f>E50+G50+I50+K50+M50+O50+Q50+S50+U50+W50+Y50+AA50+AC50+AE50+AG50+AI50+AK50+AM50+AO50+AQ50+AS50+AU50</f>
        <v>#REF!</v>
      </c>
      <c r="AX50" s="131" t="e">
        <f>IF(AW$8&gt;0,(AW50/AW$8)*100,0)</f>
        <v>#REF!</v>
      </c>
    </row>
    <row r="51" spans="1:50" s="95" customFormat="1" ht="13.5" customHeight="1">
      <c r="A51" s="160"/>
      <c r="B51" s="445" t="s">
        <v>54</v>
      </c>
      <c r="C51" s="445"/>
      <c r="D51" s="71"/>
      <c r="E51" s="162" t="e">
        <f ca="1">INDIRECT(E$110&amp;"!e"&amp;ROW())</f>
        <v>#REF!</v>
      </c>
      <c r="F51" s="165" t="e">
        <f>IF(E$8&gt;0,(E51/E$8)*100,0)</f>
        <v>#REF!</v>
      </c>
      <c r="G51" s="162" t="e">
        <f ca="1">INDIRECT(G$110&amp;"!e"&amp;ROW())</f>
        <v>#REF!</v>
      </c>
      <c r="H51" s="165" t="e">
        <f>IF(G$8&gt;0,(G51/G$8)*100,0)</f>
        <v>#REF!</v>
      </c>
      <c r="I51" s="162" t="e">
        <f ca="1">INDIRECT(I$110&amp;"!e"&amp;ROW())</f>
        <v>#REF!</v>
      </c>
      <c r="J51" s="165" t="e">
        <f>IF(I$8&gt;0,(I51/I$8)*100,0)</f>
        <v>#REF!</v>
      </c>
      <c r="K51" s="162" t="e">
        <f ca="1">INDIRECT(K$110&amp;"!e"&amp;ROW())</f>
        <v>#REF!</v>
      </c>
      <c r="L51" s="165" t="e">
        <f>IF(K$8&gt;0,(K51/K$8)*100,0)</f>
        <v>#REF!</v>
      </c>
      <c r="M51" s="162" t="e">
        <f ca="1">INDIRECT(M$110&amp;"!e"&amp;ROW())</f>
        <v>#REF!</v>
      </c>
      <c r="N51" s="165" t="e">
        <f>IF(M$8&gt;0,(M51/M$8)*100,0)</f>
        <v>#REF!</v>
      </c>
      <c r="O51" s="162" t="e">
        <f ca="1">INDIRECT(O$110&amp;"!e"&amp;ROW())</f>
        <v>#REF!</v>
      </c>
      <c r="P51" s="165" t="e">
        <f>IF(O$8&gt;0,(O51/O$8)*100,0)</f>
        <v>#REF!</v>
      </c>
      <c r="Q51" s="162" t="e">
        <f ca="1">INDIRECT(Q$110&amp;"!BZ"&amp;ROW())</f>
        <v>#REF!</v>
      </c>
      <c r="R51" s="165" t="e">
        <f>IF(Q$8&gt;0,(Q51/Q$8)*100,0)</f>
        <v>#REF!</v>
      </c>
      <c r="S51" s="162" t="e">
        <f ca="1">INDIRECT(S$110&amp;"!e"&amp;ROW())</f>
        <v>#REF!</v>
      </c>
      <c r="T51" s="165" t="e">
        <f>IF(S$8&gt;0,(S51/S$8)*100,0)</f>
        <v>#REF!</v>
      </c>
      <c r="U51" s="162" t="e">
        <f ca="1">INDIRECT(U$110&amp;"!e"&amp;ROW())</f>
        <v>#REF!</v>
      </c>
      <c r="V51" s="165" t="e">
        <f>IF(U$8&gt;0,(U51/U$8)*100,0)</f>
        <v>#REF!</v>
      </c>
      <c r="W51" s="162" t="e">
        <f ca="1">INDIRECT(W$110&amp;"!e"&amp;ROW())</f>
        <v>#REF!</v>
      </c>
      <c r="X51" s="165" t="e">
        <f>IF(W$8&gt;0,(W51/W$8)*100,0)</f>
        <v>#REF!</v>
      </c>
      <c r="Y51" s="162" t="e">
        <f ca="1">INDIRECT(Y$110&amp;"!e"&amp;ROW())</f>
        <v>#REF!</v>
      </c>
      <c r="Z51" s="165" t="e">
        <f>IF(Y$8&gt;0,(Y51/Y$8)*100,0)</f>
        <v>#REF!</v>
      </c>
      <c r="AA51" s="162" t="e">
        <f ca="1">INDIRECT(AA$110&amp;"!e"&amp;ROW())</f>
        <v>#REF!</v>
      </c>
      <c r="AB51" s="165" t="e">
        <f>IF(AA$8&gt;0,(AA51/AA$8)*100,0)</f>
        <v>#REF!</v>
      </c>
      <c r="AC51" s="162" t="e">
        <f ca="1">INDIRECT(AC$110&amp;"!e"&amp;ROW())</f>
        <v>#REF!</v>
      </c>
      <c r="AD51" s="165" t="e">
        <f>IF(AC$8&gt;0,(AC51/AC$8)*100,0)</f>
        <v>#REF!</v>
      </c>
      <c r="AE51" s="162" t="e">
        <f ca="1">INDIRECT(AE$110&amp;"!e"&amp;ROW())</f>
        <v>#REF!</v>
      </c>
      <c r="AF51" s="165" t="e">
        <f>IF(AE$8&gt;0,(AE51/AE$8)*100,0)</f>
        <v>#REF!</v>
      </c>
      <c r="AG51" s="162" t="e">
        <f ca="1">INDIRECT(AG$110&amp;"!e"&amp;ROW())</f>
        <v>#REF!</v>
      </c>
      <c r="AH51" s="165" t="e">
        <f>IF(AG$8&gt;0,(AG51/AG$8)*100,0)</f>
        <v>#REF!</v>
      </c>
      <c r="AI51" s="162" t="e">
        <f ca="1">INDIRECT(AI$110&amp;"!e"&amp;ROW())</f>
        <v>#REF!</v>
      </c>
      <c r="AJ51" s="165" t="e">
        <f>IF(AI$8&gt;0,(AI51/AI$8)*100,0)</f>
        <v>#REF!</v>
      </c>
      <c r="AK51" s="162" t="e">
        <f ca="1">INDIRECT(AK$110&amp;"!e"&amp;ROW())</f>
        <v>#REF!</v>
      </c>
      <c r="AL51" s="165" t="e">
        <f>IF(AK$8&gt;0,(AK51/AK$8)*100,0)</f>
        <v>#REF!</v>
      </c>
      <c r="AM51" s="162" t="e">
        <f ca="1">INDIRECT(AM$110&amp;"!e"&amp;ROW())</f>
        <v>#REF!</v>
      </c>
      <c r="AN51" s="165" t="e">
        <f>IF(AM$8&gt;0,(AM51/AM$8)*100,0)</f>
        <v>#REF!</v>
      </c>
      <c r="AO51" s="162" t="e">
        <f ca="1">INDIRECT(AO$110&amp;"!e"&amp;ROW())</f>
        <v>#REF!</v>
      </c>
      <c r="AP51" s="165" t="e">
        <f>IF(AO$8&gt;0,(AO51/AO$8)*100,0)</f>
        <v>#REF!</v>
      </c>
      <c r="AQ51" s="162" t="e">
        <f ca="1">INDIRECT(AQ$110&amp;"!e"&amp;ROW())</f>
        <v>#REF!</v>
      </c>
      <c r="AR51" s="165" t="e">
        <f>IF(AQ$8&gt;0,(AQ51/AQ$8)*100,0)</f>
        <v>#REF!</v>
      </c>
      <c r="AS51" s="162" t="e">
        <f ca="1">INDIRECT(AS$110&amp;"!e"&amp;ROW())</f>
        <v>#REF!</v>
      </c>
      <c r="AT51" s="165" t="e">
        <f>IF(AS$8&gt;0,(AS51/AS$8)*100,0)</f>
        <v>#REF!</v>
      </c>
      <c r="AU51" s="162" t="e">
        <f ca="1">INDIRECT(AU$110&amp;"!e"&amp;ROW())</f>
        <v>#REF!</v>
      </c>
      <c r="AV51" s="165" t="e">
        <f>IF(AU$8&gt;0,(AU51/AU$8)*100,0)</f>
        <v>#REF!</v>
      </c>
      <c r="AW51" s="131" t="e">
        <f>E51+G51+I51+K51+M51+O51+Q51+S51+U51+W51+Y51+AA51+AC51+AE51+AG51+AI51+AK51+AM51+AO51+AQ51+AS51+AU51</f>
        <v>#REF!</v>
      </c>
      <c r="AX51" s="131" t="e">
        <f>IF(AW$8&gt;0,(AW51/AW$8)*100,0)</f>
        <v>#REF!</v>
      </c>
    </row>
    <row r="52" spans="1:50" s="95" customFormat="1" ht="13.5" customHeight="1">
      <c r="A52" s="160"/>
      <c r="B52" s="451" t="s">
        <v>183</v>
      </c>
      <c r="C52" s="445"/>
      <c r="D52" s="71"/>
      <c r="E52" s="162" t="e">
        <f ca="1">INDIRECT(E$110&amp;"!e"&amp;ROW())</f>
        <v>#REF!</v>
      </c>
      <c r="F52" s="165" t="e">
        <f>IF(E$8&gt;0,(E52/E$8)*100,0)</f>
        <v>#REF!</v>
      </c>
      <c r="G52" s="162" t="e">
        <f ca="1">INDIRECT(G$110&amp;"!e"&amp;ROW())</f>
        <v>#REF!</v>
      </c>
      <c r="H52" s="165" t="e">
        <f>IF(G$8&gt;0,(G52/G$8)*100,0)</f>
        <v>#REF!</v>
      </c>
      <c r="I52" s="162" t="e">
        <f ca="1">INDIRECT(I$110&amp;"!e"&amp;ROW())</f>
        <v>#REF!</v>
      </c>
      <c r="J52" s="165" t="e">
        <f>IF(I$8&gt;0,(I52/I$8)*100,0)</f>
        <v>#REF!</v>
      </c>
      <c r="K52" s="162" t="e">
        <f ca="1">INDIRECT(K$110&amp;"!e"&amp;ROW())</f>
        <v>#REF!</v>
      </c>
      <c r="L52" s="165" t="e">
        <f>IF(K$8&gt;0,(K52/K$8)*100,0)</f>
        <v>#REF!</v>
      </c>
      <c r="M52" s="162" t="e">
        <f ca="1">INDIRECT(M$110&amp;"!e"&amp;ROW())</f>
        <v>#REF!</v>
      </c>
      <c r="N52" s="165" t="e">
        <f>IF(M$8&gt;0,(M52/M$8)*100,0)</f>
        <v>#REF!</v>
      </c>
      <c r="O52" s="162" t="e">
        <f ca="1">INDIRECT(O$110&amp;"!e"&amp;ROW())</f>
        <v>#REF!</v>
      </c>
      <c r="P52" s="165" t="e">
        <f>IF(O$8&gt;0,(O52/O$8)*100,0)</f>
        <v>#REF!</v>
      </c>
      <c r="Q52" s="162" t="e">
        <f ca="1">INDIRECT(Q$110&amp;"!BZ"&amp;ROW())</f>
        <v>#REF!</v>
      </c>
      <c r="R52" s="165" t="e">
        <f>IF(Q$8&gt;0,(Q52/Q$8)*100,0)</f>
        <v>#REF!</v>
      </c>
      <c r="S52" s="162" t="e">
        <f ca="1">INDIRECT(S$110&amp;"!e"&amp;ROW())</f>
        <v>#REF!</v>
      </c>
      <c r="T52" s="165" t="e">
        <f>IF(S$8&gt;0,(S52/S$8)*100,0)</f>
        <v>#REF!</v>
      </c>
      <c r="U52" s="162" t="e">
        <f ca="1">INDIRECT(U$110&amp;"!e"&amp;ROW())</f>
        <v>#REF!</v>
      </c>
      <c r="V52" s="165" t="e">
        <f>IF(U$8&gt;0,(U52/U$8)*100,0)</f>
        <v>#REF!</v>
      </c>
      <c r="W52" s="162" t="e">
        <f ca="1">INDIRECT(W$110&amp;"!e"&amp;ROW())</f>
        <v>#REF!</v>
      </c>
      <c r="X52" s="165" t="e">
        <f>IF(W$8&gt;0,(W52/W$8)*100,0)</f>
        <v>#REF!</v>
      </c>
      <c r="Y52" s="162" t="e">
        <f ca="1">INDIRECT(Y$110&amp;"!e"&amp;ROW())</f>
        <v>#REF!</v>
      </c>
      <c r="Z52" s="165" t="e">
        <f>IF(Y$8&gt;0,(Y52/Y$8)*100,0)</f>
        <v>#REF!</v>
      </c>
      <c r="AA52" s="162" t="e">
        <f ca="1">INDIRECT(AA$110&amp;"!e"&amp;ROW())</f>
        <v>#REF!</v>
      </c>
      <c r="AB52" s="165" t="e">
        <f>IF(AA$8&gt;0,(AA52/AA$8)*100,0)</f>
        <v>#REF!</v>
      </c>
      <c r="AC52" s="162" t="e">
        <f ca="1">INDIRECT(AC$110&amp;"!e"&amp;ROW())</f>
        <v>#REF!</v>
      </c>
      <c r="AD52" s="165" t="e">
        <f>IF(AC$8&gt;0,(AC52/AC$8)*100,0)</f>
        <v>#REF!</v>
      </c>
      <c r="AE52" s="162" t="e">
        <f ca="1">INDIRECT(AE$110&amp;"!e"&amp;ROW())</f>
        <v>#REF!</v>
      </c>
      <c r="AF52" s="165" t="e">
        <f>IF(AE$8&gt;0,(AE52/AE$8)*100,0)</f>
        <v>#REF!</v>
      </c>
      <c r="AG52" s="162" t="e">
        <f ca="1">INDIRECT(AG$110&amp;"!e"&amp;ROW())</f>
        <v>#REF!</v>
      </c>
      <c r="AH52" s="165" t="e">
        <f>IF(AG$8&gt;0,(AG52/AG$8)*100,0)</f>
        <v>#REF!</v>
      </c>
      <c r="AI52" s="162" t="e">
        <f ca="1">INDIRECT(AI$110&amp;"!e"&amp;ROW())</f>
        <v>#REF!</v>
      </c>
      <c r="AJ52" s="165" t="e">
        <f>IF(AI$8&gt;0,(AI52/AI$8)*100,0)</f>
        <v>#REF!</v>
      </c>
      <c r="AK52" s="162" t="e">
        <f ca="1">INDIRECT(AK$110&amp;"!e"&amp;ROW())</f>
        <v>#REF!</v>
      </c>
      <c r="AL52" s="165" t="e">
        <f>IF(AK$8&gt;0,(AK52/AK$8)*100,0)</f>
        <v>#REF!</v>
      </c>
      <c r="AM52" s="162" t="e">
        <f ca="1">INDIRECT(AM$110&amp;"!e"&amp;ROW())</f>
        <v>#REF!</v>
      </c>
      <c r="AN52" s="165" t="e">
        <f>IF(AM$8&gt;0,(AM52/AM$8)*100,0)</f>
        <v>#REF!</v>
      </c>
      <c r="AO52" s="162" t="e">
        <f ca="1">INDIRECT(AO$110&amp;"!e"&amp;ROW())</f>
        <v>#REF!</v>
      </c>
      <c r="AP52" s="165" t="e">
        <f>IF(AO$8&gt;0,(AO52/AO$8)*100,0)</f>
        <v>#REF!</v>
      </c>
      <c r="AQ52" s="162" t="e">
        <f ca="1">INDIRECT(AQ$110&amp;"!e"&amp;ROW())</f>
        <v>#REF!</v>
      </c>
      <c r="AR52" s="165" t="e">
        <f>IF(AQ$8&gt;0,(AQ52/AQ$8)*100,0)</f>
        <v>#REF!</v>
      </c>
      <c r="AS52" s="162" t="e">
        <f ca="1">INDIRECT(AS$110&amp;"!e"&amp;ROW())</f>
        <v>#REF!</v>
      </c>
      <c r="AT52" s="165" t="e">
        <f>IF(AS$8&gt;0,(AS52/AS$8)*100,0)</f>
        <v>#REF!</v>
      </c>
      <c r="AU52" s="162" t="e">
        <f ca="1">INDIRECT(AU$110&amp;"!e"&amp;ROW())</f>
        <v>#REF!</v>
      </c>
      <c r="AV52" s="165" t="e">
        <f>IF(AU$8&gt;0,(AU52/AU$8)*100,0)</f>
        <v>#REF!</v>
      </c>
      <c r="AW52" s="131" t="e">
        <f>E52+G52+I52+K52+M52+O52+Q52+S52+U52+W52+Y52+AA52+AC52+AE52+AG52+AI52+AK52+AM52+AO52+AQ52+AS52+AU52</f>
        <v>#REF!</v>
      </c>
      <c r="AX52" s="131" t="e">
        <f>IF(AW$8&gt;0,(AW52/AW$8)*100,0)</f>
        <v>#REF!</v>
      </c>
    </row>
    <row r="53" spans="1:50" s="68" customFormat="1" ht="8.25" customHeight="1">
      <c r="A53" s="160"/>
      <c r="B53" s="167"/>
      <c r="C53" s="164"/>
      <c r="D53" s="71"/>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31"/>
      <c r="AX53" s="131"/>
    </row>
    <row r="54" spans="1:50" s="400" customFormat="1" ht="25.5" customHeight="1">
      <c r="A54" s="463" t="s">
        <v>159</v>
      </c>
      <c r="B54" s="464"/>
      <c r="C54" s="464"/>
      <c r="D54" s="97"/>
      <c r="E54" s="399" t="e">
        <f>E8</f>
        <v>#REF!</v>
      </c>
      <c r="F54" s="399" t="e">
        <f>IF(E$8&gt;0,(E54/E$8)*100,0)</f>
        <v>#REF!</v>
      </c>
      <c r="G54" s="399" t="e">
        <f>G8</f>
        <v>#REF!</v>
      </c>
      <c r="H54" s="399" t="e">
        <f>IF(G$8&gt;0,(G54/G$8)*100,0)</f>
        <v>#REF!</v>
      </c>
      <c r="I54" s="399" t="e">
        <f>I8</f>
        <v>#REF!</v>
      </c>
      <c r="J54" s="399" t="e">
        <f>IF(I$8&gt;0,(I54/I$8)*100,0)</f>
        <v>#REF!</v>
      </c>
      <c r="K54" s="399" t="e">
        <f>K8</f>
        <v>#REF!</v>
      </c>
      <c r="L54" s="399" t="e">
        <f>IF(K$8&gt;0,(K54/K$8)*100,0)</f>
        <v>#REF!</v>
      </c>
      <c r="M54" s="399" t="e">
        <f>M8</f>
        <v>#REF!</v>
      </c>
      <c r="N54" s="399" t="e">
        <f>IF(M$8&gt;0,(M54/M$8)*100,0)</f>
        <v>#REF!</v>
      </c>
      <c r="O54" s="399" t="e">
        <f>O8</f>
        <v>#REF!</v>
      </c>
      <c r="P54" s="399" t="e">
        <f>IF(O$8&gt;0,(O54/O$8)*100,0)</f>
        <v>#REF!</v>
      </c>
      <c r="Q54" s="399" t="e">
        <f>Q8</f>
        <v>#REF!</v>
      </c>
      <c r="R54" s="399" t="e">
        <f>IF(Q$8&gt;0,(Q54/Q$8)*100,0)</f>
        <v>#REF!</v>
      </c>
      <c r="S54" s="399" t="e">
        <f>S8</f>
        <v>#REF!</v>
      </c>
      <c r="T54" s="399" t="e">
        <f>IF(S$8&gt;0,(S54/S$8)*100,0)</f>
        <v>#REF!</v>
      </c>
      <c r="U54" s="399" t="e">
        <f>U8</f>
        <v>#REF!</v>
      </c>
      <c r="V54" s="399" t="e">
        <f>IF(U$8&gt;0,(U54/U$8)*100,0)</f>
        <v>#REF!</v>
      </c>
      <c r="W54" s="399" t="e">
        <f>W8</f>
        <v>#REF!</v>
      </c>
      <c r="X54" s="399" t="e">
        <f>IF(W$8&gt;0,(W54/W$8)*100,0)</f>
        <v>#REF!</v>
      </c>
      <c r="Y54" s="399" t="e">
        <f>Y8</f>
        <v>#REF!</v>
      </c>
      <c r="Z54" s="399" t="e">
        <f>IF(Y$8&gt;0,(Y54/Y$8)*100,0)</f>
        <v>#REF!</v>
      </c>
      <c r="AA54" s="399" t="e">
        <f>AA8</f>
        <v>#REF!</v>
      </c>
      <c r="AB54" s="399" t="e">
        <f>IF(AA$8&gt;0,(AA54/AA$8)*100,0)</f>
        <v>#REF!</v>
      </c>
      <c r="AC54" s="399" t="e">
        <f>AC8</f>
        <v>#REF!</v>
      </c>
      <c r="AD54" s="399" t="e">
        <f>IF(AC$8&gt;0,(AC54/AC$8)*100,0)</f>
        <v>#REF!</v>
      </c>
      <c r="AE54" s="399" t="e">
        <f>AE8</f>
        <v>#REF!</v>
      </c>
      <c r="AF54" s="399" t="e">
        <f>IF(AE$8&gt;0,(AE54/AE$8)*100,0)</f>
        <v>#REF!</v>
      </c>
      <c r="AG54" s="399" t="e">
        <f>AG8</f>
        <v>#REF!</v>
      </c>
      <c r="AH54" s="399" t="e">
        <f>IF(AG$8&gt;0,(AG54/AG$8)*100,0)</f>
        <v>#REF!</v>
      </c>
      <c r="AI54" s="399" t="e">
        <f>AI8</f>
        <v>#REF!</v>
      </c>
      <c r="AJ54" s="399" t="e">
        <f>IF(AI$8&gt;0,(AI54/AI$8)*100,0)</f>
        <v>#REF!</v>
      </c>
      <c r="AK54" s="399" t="e">
        <f>AK8</f>
        <v>#REF!</v>
      </c>
      <c r="AL54" s="399" t="e">
        <f>IF(AK$8&gt;0,(AK54/AK$8)*100,0)</f>
        <v>#REF!</v>
      </c>
      <c r="AM54" s="399" t="e">
        <f>AM8</f>
        <v>#REF!</v>
      </c>
      <c r="AN54" s="399" t="e">
        <f>IF(AM$8&gt;0,(AM54/AM$8)*100,0)</f>
        <v>#REF!</v>
      </c>
      <c r="AO54" s="399" t="e">
        <f>AO8</f>
        <v>#REF!</v>
      </c>
      <c r="AP54" s="399" t="e">
        <f>IF(AO$8&gt;0,(AO54/AO$8)*100,0)</f>
        <v>#REF!</v>
      </c>
      <c r="AQ54" s="399" t="e">
        <f>AQ8</f>
        <v>#REF!</v>
      </c>
      <c r="AR54" s="399" t="e">
        <f>IF(AQ$8&gt;0,(AQ54/AQ$8)*100,0)</f>
        <v>#REF!</v>
      </c>
      <c r="AS54" s="399" t="e">
        <f>AS8</f>
        <v>#REF!</v>
      </c>
      <c r="AT54" s="399" t="e">
        <f>IF(AS$8&gt;0,(AS54/AS$8)*100,0)</f>
        <v>#REF!</v>
      </c>
      <c r="AU54" s="399" t="e">
        <f>AU8</f>
        <v>#REF!</v>
      </c>
      <c r="AV54" s="399" t="e">
        <f>IF(AU$8&gt;0,(AU54/AU$8)*100,0)</f>
        <v>#REF!</v>
      </c>
      <c r="AW54" s="144" t="e">
        <f>AW8</f>
        <v>#REF!</v>
      </c>
      <c r="AX54" s="144" t="e">
        <f>IF(AW$8&gt;0,(AW54/AW$8)*100,0)</f>
        <v>#REF!</v>
      </c>
    </row>
    <row r="55" spans="1:50" s="106" customFormat="1" ht="25.5" customHeight="1" hidden="1">
      <c r="A55" s="373"/>
      <c r="B55" s="390"/>
      <c r="C55" s="390"/>
      <c r="D55" s="103"/>
      <c r="E55" s="183"/>
      <c r="F55" s="183"/>
      <c r="G55" s="183"/>
      <c r="H55" s="183"/>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409"/>
    </row>
    <row r="56" spans="1:50" s="106" customFormat="1" ht="2.25" customHeight="1">
      <c r="A56" s="373"/>
      <c r="B56" s="390"/>
      <c r="C56" s="390"/>
      <c r="D56" s="103"/>
      <c r="E56" s="183"/>
      <c r="F56" s="183"/>
      <c r="G56" s="183"/>
      <c r="H56" s="183"/>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row>
    <row r="57" spans="1:50" s="106" customFormat="1" ht="1.5" customHeight="1">
      <c r="A57" s="373"/>
      <c r="B57" s="390"/>
      <c r="C57" s="390"/>
      <c r="D57" s="103"/>
      <c r="E57" s="183"/>
      <c r="F57" s="183"/>
      <c r="G57" s="183"/>
      <c r="H57" s="183"/>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row>
    <row r="58" spans="1:50" s="7" customFormat="1" ht="13.5" customHeight="1">
      <c r="A58" s="112"/>
      <c r="E58" s="116"/>
      <c r="F58" s="116"/>
      <c r="G58" s="116"/>
      <c r="H58" s="116"/>
      <c r="I58" s="116"/>
      <c r="J58" s="116"/>
      <c r="K58" s="116"/>
      <c r="L58" s="116"/>
      <c r="M58" s="116"/>
      <c r="N58" s="150"/>
      <c r="O58" s="116"/>
      <c r="P58" s="116"/>
      <c r="Q58" s="116"/>
      <c r="R58" s="116"/>
      <c r="S58" s="116"/>
      <c r="T58" s="116"/>
      <c r="U58" s="116"/>
      <c r="V58" s="150"/>
      <c r="W58" s="116"/>
      <c r="X58" s="116"/>
      <c r="Y58" s="116"/>
      <c r="Z58" s="150"/>
      <c r="AA58" s="116"/>
      <c r="AB58" s="116"/>
      <c r="AC58" s="116"/>
      <c r="AD58" s="116"/>
      <c r="AE58" s="116"/>
      <c r="AF58" s="150"/>
      <c r="AG58" s="116"/>
      <c r="AH58" s="116"/>
      <c r="AI58" s="116"/>
      <c r="AJ58" s="116"/>
      <c r="AK58" s="150"/>
      <c r="AL58" s="150"/>
      <c r="AM58" s="116"/>
      <c r="AN58" s="116"/>
      <c r="AO58" s="116"/>
      <c r="AP58" s="116"/>
      <c r="AQ58" s="116"/>
      <c r="AR58" s="150"/>
      <c r="AS58" s="116"/>
      <c r="AT58" s="116"/>
      <c r="AU58" s="116"/>
      <c r="AV58" s="116"/>
      <c r="AX58" s="410"/>
    </row>
    <row r="59" spans="1:50" s="377" customFormat="1" ht="17.25" customHeight="1">
      <c r="A59" s="374"/>
      <c r="B59" s="374"/>
      <c r="C59" s="374"/>
      <c r="D59" s="375"/>
      <c r="E59" s="443" t="s">
        <v>186</v>
      </c>
      <c r="F59" s="437"/>
      <c r="G59" s="443" t="s">
        <v>97</v>
      </c>
      <c r="H59" s="437"/>
      <c r="I59" s="444" t="s">
        <v>98</v>
      </c>
      <c r="J59" s="437"/>
      <c r="K59" s="444" t="s">
        <v>99</v>
      </c>
      <c r="L59" s="437"/>
      <c r="M59" s="444" t="s">
        <v>100</v>
      </c>
      <c r="N59" s="437"/>
      <c r="O59" s="443" t="s">
        <v>101</v>
      </c>
      <c r="P59" s="437"/>
      <c r="Q59" s="444" t="s">
        <v>116</v>
      </c>
      <c r="R59" s="437"/>
      <c r="S59" s="444" t="s">
        <v>102</v>
      </c>
      <c r="T59" s="437"/>
      <c r="U59" s="444" t="s">
        <v>103</v>
      </c>
      <c r="V59" s="437"/>
      <c r="W59" s="418" t="s">
        <v>104</v>
      </c>
      <c r="X59" s="437"/>
      <c r="Y59" s="418" t="s">
        <v>105</v>
      </c>
      <c r="Z59" s="437"/>
      <c r="AA59" s="442" t="s">
        <v>106</v>
      </c>
      <c r="AB59" s="437"/>
      <c r="AC59" s="443" t="s">
        <v>107</v>
      </c>
      <c r="AD59" s="437"/>
      <c r="AE59" s="418" t="s">
        <v>203</v>
      </c>
      <c r="AF59" s="437"/>
      <c r="AG59" s="442" t="s">
        <v>108</v>
      </c>
      <c r="AH59" s="437"/>
      <c r="AI59" s="418" t="s">
        <v>109</v>
      </c>
      <c r="AJ59" s="437"/>
      <c r="AK59" s="418" t="s">
        <v>110</v>
      </c>
      <c r="AL59" s="437"/>
      <c r="AM59" s="440" t="s">
        <v>111</v>
      </c>
      <c r="AN59" s="437"/>
      <c r="AO59" s="418" t="s">
        <v>112</v>
      </c>
      <c r="AP59" s="437"/>
      <c r="AQ59" s="418" t="s">
        <v>113</v>
      </c>
      <c r="AR59" s="437"/>
      <c r="AS59" s="440" t="s">
        <v>114</v>
      </c>
      <c r="AT59" s="437"/>
      <c r="AU59" s="418" t="s">
        <v>115</v>
      </c>
      <c r="AV59" s="437"/>
      <c r="AW59" s="376" t="s">
        <v>78</v>
      </c>
      <c r="AX59" s="406"/>
    </row>
    <row r="60" spans="1:50" s="382" customFormat="1" ht="15.75" customHeight="1">
      <c r="A60" s="378"/>
      <c r="B60" s="378" t="s">
        <v>77</v>
      </c>
      <c r="C60" s="378"/>
      <c r="D60" s="379"/>
      <c r="E60" s="438"/>
      <c r="F60" s="439"/>
      <c r="G60" s="438"/>
      <c r="H60" s="439"/>
      <c r="I60" s="438"/>
      <c r="J60" s="439"/>
      <c r="K60" s="438"/>
      <c r="L60" s="439"/>
      <c r="M60" s="438"/>
      <c r="N60" s="439"/>
      <c r="O60" s="438"/>
      <c r="P60" s="439"/>
      <c r="Q60" s="438"/>
      <c r="R60" s="439"/>
      <c r="S60" s="438"/>
      <c r="T60" s="439"/>
      <c r="U60" s="438"/>
      <c r="V60" s="439"/>
      <c r="W60" s="438"/>
      <c r="X60" s="439"/>
      <c r="Y60" s="438"/>
      <c r="Z60" s="439"/>
      <c r="AA60" s="441"/>
      <c r="AB60" s="439"/>
      <c r="AC60" s="438"/>
      <c r="AD60" s="439"/>
      <c r="AE60" s="438"/>
      <c r="AF60" s="439"/>
      <c r="AG60" s="441"/>
      <c r="AH60" s="439"/>
      <c r="AI60" s="438"/>
      <c r="AJ60" s="439"/>
      <c r="AK60" s="438"/>
      <c r="AL60" s="439"/>
      <c r="AM60" s="441"/>
      <c r="AN60" s="439"/>
      <c r="AO60" s="438"/>
      <c r="AP60" s="439"/>
      <c r="AQ60" s="438"/>
      <c r="AR60" s="439"/>
      <c r="AS60" s="441"/>
      <c r="AT60" s="439"/>
      <c r="AU60" s="438"/>
      <c r="AV60" s="439"/>
      <c r="AW60" s="381" t="s">
        <v>79</v>
      </c>
      <c r="AX60" s="407"/>
    </row>
    <row r="61" spans="1:50" s="389" customFormat="1" ht="19.5" customHeight="1">
      <c r="A61" s="50"/>
      <c r="B61" s="383"/>
      <c r="C61" s="384"/>
      <c r="D61" s="385"/>
      <c r="E61" s="386" t="s">
        <v>2</v>
      </c>
      <c r="F61" s="387" t="s">
        <v>3</v>
      </c>
      <c r="G61" s="386" t="s">
        <v>2</v>
      </c>
      <c r="H61" s="387" t="s">
        <v>3</v>
      </c>
      <c r="I61" s="388" t="s">
        <v>2</v>
      </c>
      <c r="J61" s="387" t="s">
        <v>3</v>
      </c>
      <c r="K61" s="386" t="s">
        <v>2</v>
      </c>
      <c r="L61" s="387" t="s">
        <v>3</v>
      </c>
      <c r="M61" s="386" t="s">
        <v>2</v>
      </c>
      <c r="N61" s="380" t="s">
        <v>3</v>
      </c>
      <c r="O61" s="386" t="s">
        <v>2</v>
      </c>
      <c r="P61" s="387" t="s">
        <v>3</v>
      </c>
      <c r="Q61" s="388" t="s">
        <v>2</v>
      </c>
      <c r="R61" s="387" t="s">
        <v>3</v>
      </c>
      <c r="S61" s="386" t="s">
        <v>2</v>
      </c>
      <c r="T61" s="387" t="s">
        <v>3</v>
      </c>
      <c r="U61" s="386" t="s">
        <v>2</v>
      </c>
      <c r="V61" s="387" t="s">
        <v>3</v>
      </c>
      <c r="W61" s="386" t="s">
        <v>2</v>
      </c>
      <c r="X61" s="387" t="s">
        <v>3</v>
      </c>
      <c r="Y61" s="386" t="s">
        <v>2</v>
      </c>
      <c r="Z61" s="387" t="s">
        <v>3</v>
      </c>
      <c r="AA61" s="388" t="s">
        <v>2</v>
      </c>
      <c r="AB61" s="387" t="s">
        <v>3</v>
      </c>
      <c r="AC61" s="386" t="s">
        <v>2</v>
      </c>
      <c r="AD61" s="387" t="s">
        <v>3</v>
      </c>
      <c r="AE61" s="386" t="s">
        <v>2</v>
      </c>
      <c r="AF61" s="387" t="s">
        <v>3</v>
      </c>
      <c r="AG61" s="388" t="s">
        <v>2</v>
      </c>
      <c r="AH61" s="387" t="s">
        <v>3</v>
      </c>
      <c r="AI61" s="386" t="s">
        <v>2</v>
      </c>
      <c r="AJ61" s="387" t="s">
        <v>3</v>
      </c>
      <c r="AK61" s="386" t="s">
        <v>2</v>
      </c>
      <c r="AL61" s="387" t="s">
        <v>3</v>
      </c>
      <c r="AM61" s="388" t="s">
        <v>2</v>
      </c>
      <c r="AN61" s="387" t="s">
        <v>3</v>
      </c>
      <c r="AO61" s="386" t="s">
        <v>2</v>
      </c>
      <c r="AP61" s="387" t="s">
        <v>3</v>
      </c>
      <c r="AQ61" s="386" t="s">
        <v>2</v>
      </c>
      <c r="AR61" s="387" t="s">
        <v>3</v>
      </c>
      <c r="AS61" s="388" t="s">
        <v>2</v>
      </c>
      <c r="AT61" s="387" t="s">
        <v>3</v>
      </c>
      <c r="AU61" s="386" t="s">
        <v>2</v>
      </c>
      <c r="AV61" s="387" t="s">
        <v>3</v>
      </c>
      <c r="AW61" s="386" t="s">
        <v>2</v>
      </c>
      <c r="AX61" s="387" t="s">
        <v>3</v>
      </c>
    </row>
    <row r="62" spans="1:50" s="52" customFormat="1" ht="6.75" customHeight="1">
      <c r="A62" s="160"/>
      <c r="B62" s="392"/>
      <c r="C62" s="392"/>
      <c r="D62" s="393"/>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row>
    <row r="63" spans="1:50" s="68" customFormat="1" ht="15" customHeight="1">
      <c r="A63" s="156"/>
      <c r="B63" s="169" t="s">
        <v>160</v>
      </c>
      <c r="C63" s="170"/>
      <c r="D63" s="171"/>
      <c r="E63" s="155" t="e">
        <f>E65+E71+E75+E77</f>
        <v>#REF!</v>
      </c>
      <c r="F63" s="155" t="e">
        <f>IF(E$98&gt;0,(E63/E$98)*100,0)</f>
        <v>#REF!</v>
      </c>
      <c r="G63" s="155" t="e">
        <f>G65+G71+G75+G77</f>
        <v>#REF!</v>
      </c>
      <c r="H63" s="155" t="e">
        <f>IF(G$98&gt;0,(G63/G$98)*100,0)</f>
        <v>#REF!</v>
      </c>
      <c r="I63" s="155" t="e">
        <f>I65+I71+I75+I77</f>
        <v>#REF!</v>
      </c>
      <c r="J63" s="155" t="e">
        <f>IF(I$98&gt;0,(I63/I$98)*100,0)</f>
        <v>#REF!</v>
      </c>
      <c r="K63" s="155" t="e">
        <f>K65+K71+K75+K77</f>
        <v>#REF!</v>
      </c>
      <c r="L63" s="155" t="e">
        <f>IF(K$98&gt;0,(K63/K$98)*100,0)</f>
        <v>#REF!</v>
      </c>
      <c r="M63" s="155" t="e">
        <f>M65+M71+M75+M77</f>
        <v>#REF!</v>
      </c>
      <c r="N63" s="155" t="e">
        <f>IF(M$98&gt;0,(M63/M$98)*100,0)</f>
        <v>#REF!</v>
      </c>
      <c r="O63" s="155" t="e">
        <f>O65+O71+O75+O77</f>
        <v>#REF!</v>
      </c>
      <c r="P63" s="155" t="e">
        <f>IF(O$98&gt;0,(O63/O$98)*100,0)</f>
        <v>#REF!</v>
      </c>
      <c r="Q63" s="155" t="e">
        <f>Q65+Q71+Q75+Q77</f>
        <v>#REF!</v>
      </c>
      <c r="R63" s="155" t="e">
        <f>IF(Q$98&gt;0,(Q63/Q$98)*100,0)</f>
        <v>#REF!</v>
      </c>
      <c r="S63" s="155" t="e">
        <f>S65+S71+S75+S77</f>
        <v>#REF!</v>
      </c>
      <c r="T63" s="155" t="e">
        <f>IF(S$98&gt;0,(S63/S$98)*100,0)</f>
        <v>#REF!</v>
      </c>
      <c r="U63" s="155" t="e">
        <f>U65+U71+U75+U77</f>
        <v>#REF!</v>
      </c>
      <c r="V63" s="155" t="e">
        <f>IF(U$98&gt;0,(U63/U$98)*100,0)</f>
        <v>#REF!</v>
      </c>
      <c r="W63" s="155" t="e">
        <f>W65+W71+W75+W77</f>
        <v>#REF!</v>
      </c>
      <c r="X63" s="155" t="e">
        <f>IF(W$98&gt;0,(W63/W$98)*100,0)</f>
        <v>#REF!</v>
      </c>
      <c r="Y63" s="155" t="e">
        <f>Y65+Y71+Y75+Y77</f>
        <v>#REF!</v>
      </c>
      <c r="Z63" s="155" t="e">
        <f>IF(Y$98&gt;0,(Y63/Y$98)*100,0)</f>
        <v>#REF!</v>
      </c>
      <c r="AA63" s="155" t="e">
        <f>AA65+AA71+AA75+AA77</f>
        <v>#REF!</v>
      </c>
      <c r="AB63" s="155" t="e">
        <f>IF(AA$98&gt;0,(AA63/AA$98)*100,0)</f>
        <v>#REF!</v>
      </c>
      <c r="AC63" s="155" t="e">
        <f>AC65+AC71+AC75+AC77</f>
        <v>#REF!</v>
      </c>
      <c r="AD63" s="155" t="e">
        <f>IF(AC$98&gt;0,(AC63/AC$98)*100,0)</f>
        <v>#REF!</v>
      </c>
      <c r="AE63" s="155" t="e">
        <f>AE65+AE71+AE75+AE77</f>
        <v>#REF!</v>
      </c>
      <c r="AF63" s="155" t="e">
        <f>IF(AE$98&gt;0,(AE63/AE$98)*100,0)</f>
        <v>#REF!</v>
      </c>
      <c r="AG63" s="155" t="e">
        <f>AG65+AG71+AG75+AG77</f>
        <v>#REF!</v>
      </c>
      <c r="AH63" s="155" t="e">
        <f>IF(AG$98&gt;0,(AG63/AG$98)*100,0)</f>
        <v>#REF!</v>
      </c>
      <c r="AI63" s="155" t="e">
        <f>AI65+AI71+AI75+AI77</f>
        <v>#REF!</v>
      </c>
      <c r="AJ63" s="155" t="e">
        <f>IF(AI$98&gt;0,(AI63/AI$98)*100,0)</f>
        <v>#REF!</v>
      </c>
      <c r="AK63" s="155" t="e">
        <f>AK65+AK71+AK75+AK77</f>
        <v>#REF!</v>
      </c>
      <c r="AL63" s="155" t="e">
        <f>IF(AK$98&gt;0,(AK63/AK$98)*100,0)</f>
        <v>#REF!</v>
      </c>
      <c r="AM63" s="155" t="e">
        <f>AM65+AM71+AM75+AM77</f>
        <v>#REF!</v>
      </c>
      <c r="AN63" s="155" t="e">
        <f>IF(AM$98&gt;0,(AM63/AM$98)*100,0)</f>
        <v>#REF!</v>
      </c>
      <c r="AO63" s="155" t="e">
        <f>AO65+AO71+AO75+AO77</f>
        <v>#REF!</v>
      </c>
      <c r="AP63" s="155" t="e">
        <f>IF(AO$98&gt;0,(AO63/AO$98)*100,0)</f>
        <v>#REF!</v>
      </c>
      <c r="AQ63" s="155" t="e">
        <f>AQ65+AQ71+AQ75+AQ77</f>
        <v>#REF!</v>
      </c>
      <c r="AR63" s="155" t="e">
        <f>IF(AQ$98&gt;0,(AQ63/AQ$98)*100,0)</f>
        <v>#REF!</v>
      </c>
      <c r="AS63" s="155" t="e">
        <f>AS65+AS71+AS75+AS77</f>
        <v>#REF!</v>
      </c>
      <c r="AT63" s="155" t="e">
        <f>IF(AS$98&gt;0,(AS63/AS$98)*100,0)</f>
        <v>#REF!</v>
      </c>
      <c r="AU63" s="155" t="e">
        <f>AU65+AU71+AU75+AU77</f>
        <v>#REF!</v>
      </c>
      <c r="AV63" s="155" t="e">
        <f>IF(AU$98&gt;0,(AU63/AU$98)*100,0)</f>
        <v>#REF!</v>
      </c>
      <c r="AW63" s="155" t="e">
        <f>AW65+AW71+AW75+AW77</f>
        <v>#REF!</v>
      </c>
      <c r="AX63" s="155" t="e">
        <f>IF(AW$98&gt;0,(AW63/AW$98)*100,0)</f>
        <v>#REF!</v>
      </c>
    </row>
    <row r="64" spans="1:50" ht="7.5" customHeight="1">
      <c r="A64" s="156"/>
      <c r="B64" s="157"/>
      <c r="C64" s="158"/>
      <c r="D64" s="172"/>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row>
    <row r="65" spans="1:50" ht="19.5" customHeight="1">
      <c r="A65" s="157" t="s">
        <v>161</v>
      </c>
      <c r="B65" s="173"/>
      <c r="C65" s="174"/>
      <c r="D65" s="175"/>
      <c r="E65" s="155" t="e">
        <f>SUM(E66:E69)</f>
        <v>#REF!</v>
      </c>
      <c r="F65" s="155" t="e">
        <f>IF(E$98&gt;0,(E65/E$98)*100,0)</f>
        <v>#REF!</v>
      </c>
      <c r="G65" s="155" t="e">
        <f>SUM(G66:G69)</f>
        <v>#REF!</v>
      </c>
      <c r="H65" s="155" t="e">
        <f>IF(G$98&gt;0,(G65/G$98)*100,0)</f>
        <v>#REF!</v>
      </c>
      <c r="I65" s="155" t="e">
        <f>SUM(I66:I69)</f>
        <v>#REF!</v>
      </c>
      <c r="J65" s="155" t="e">
        <f>IF(I$98&gt;0,(I65/I$98)*100,0)</f>
        <v>#REF!</v>
      </c>
      <c r="K65" s="155" t="e">
        <f>SUM(K66:K69)</f>
        <v>#REF!</v>
      </c>
      <c r="L65" s="155" t="e">
        <f>IF(K$98&gt;0,(K65/K$98)*100,0)</f>
        <v>#REF!</v>
      </c>
      <c r="M65" s="155" t="e">
        <f>SUM(M66:M69)</f>
        <v>#REF!</v>
      </c>
      <c r="N65" s="155" t="e">
        <f>IF(M$98&gt;0,(M65/M$98)*100,0)</f>
        <v>#REF!</v>
      </c>
      <c r="O65" s="155" t="e">
        <f>SUM(O66:O69)</f>
        <v>#REF!</v>
      </c>
      <c r="P65" s="155" t="e">
        <f>IF(O$98&gt;0,(O65/O$98)*100,0)</f>
        <v>#REF!</v>
      </c>
      <c r="Q65" s="155" t="e">
        <f>SUM(Q66:Q69)</f>
        <v>#REF!</v>
      </c>
      <c r="R65" s="155" t="e">
        <f>IF(Q$98&gt;0,(Q65/Q$98)*100,0)</f>
        <v>#REF!</v>
      </c>
      <c r="S65" s="155" t="e">
        <f>SUM(S66:S69)</f>
        <v>#REF!</v>
      </c>
      <c r="T65" s="155" t="e">
        <f>IF(S$98&gt;0,(S65/S$98)*100,0)</f>
        <v>#REF!</v>
      </c>
      <c r="U65" s="155" t="e">
        <f>SUM(U66:U69)</f>
        <v>#REF!</v>
      </c>
      <c r="V65" s="155" t="e">
        <f>IF(U$98&gt;0,(U65/U$98)*100,0)</f>
        <v>#REF!</v>
      </c>
      <c r="W65" s="155" t="e">
        <f>SUM(W66:W69)</f>
        <v>#REF!</v>
      </c>
      <c r="X65" s="155" t="e">
        <f>IF(W$98&gt;0,(W65/W$98)*100,0)</f>
        <v>#REF!</v>
      </c>
      <c r="Y65" s="155" t="e">
        <f>SUM(Y66:Y69)</f>
        <v>#REF!</v>
      </c>
      <c r="Z65" s="155" t="e">
        <f>IF(Y$98&gt;0,(Y65/Y$98)*100,0)</f>
        <v>#REF!</v>
      </c>
      <c r="AA65" s="155" t="e">
        <f>SUM(AA66:AA69)</f>
        <v>#REF!</v>
      </c>
      <c r="AB65" s="155" t="e">
        <f>IF(AA$98&gt;0,(AA65/AA$98)*100,0)</f>
        <v>#REF!</v>
      </c>
      <c r="AC65" s="155" t="e">
        <f>SUM(AC66:AC69)</f>
        <v>#REF!</v>
      </c>
      <c r="AD65" s="155" t="e">
        <f>IF(AC$98&gt;0,(AC65/AC$98)*100,0)</f>
        <v>#REF!</v>
      </c>
      <c r="AE65" s="155" t="e">
        <f>SUM(AE66:AE69)</f>
        <v>#REF!</v>
      </c>
      <c r="AF65" s="155" t="e">
        <f>IF(AE$98&gt;0,(AE65/AE$98)*100,0)</f>
        <v>#REF!</v>
      </c>
      <c r="AG65" s="155" t="e">
        <f>SUM(AG66:AG69)</f>
        <v>#REF!</v>
      </c>
      <c r="AH65" s="155" t="e">
        <f>IF(AG$98&gt;0,(AG65/AG$98)*100,0)</f>
        <v>#REF!</v>
      </c>
      <c r="AI65" s="155" t="e">
        <f>SUM(AI66:AI69)</f>
        <v>#REF!</v>
      </c>
      <c r="AJ65" s="155" t="e">
        <f>IF(AI$98&gt;0,(AI65/AI$98)*100,0)</f>
        <v>#REF!</v>
      </c>
      <c r="AK65" s="155" t="e">
        <f>SUM(AK66:AK69)</f>
        <v>#REF!</v>
      </c>
      <c r="AL65" s="155" t="e">
        <f>IF(AK$98&gt;0,(AK65/AK$98)*100,0)</f>
        <v>#REF!</v>
      </c>
      <c r="AM65" s="155" t="e">
        <f>SUM(AM66:AM69)</f>
        <v>#REF!</v>
      </c>
      <c r="AN65" s="155" t="e">
        <f>IF(AM$98&gt;0,(AM65/AM$98)*100,0)</f>
        <v>#REF!</v>
      </c>
      <c r="AO65" s="155" t="e">
        <f>SUM(AO66:AO69)</f>
        <v>#REF!</v>
      </c>
      <c r="AP65" s="155" t="e">
        <f>IF(AO$98&gt;0,(AO65/AO$98)*100,0)</f>
        <v>#REF!</v>
      </c>
      <c r="AQ65" s="155" t="e">
        <f>SUM(AQ66:AQ69)</f>
        <v>#REF!</v>
      </c>
      <c r="AR65" s="155" t="e">
        <f>IF(AQ$98&gt;0,(AQ65/AQ$98)*100,0)</f>
        <v>#REF!</v>
      </c>
      <c r="AS65" s="155" t="e">
        <f>SUM(AS66:AS69)</f>
        <v>#REF!</v>
      </c>
      <c r="AT65" s="155" t="e">
        <f>IF(AS$98&gt;0,(AS65/AS$98)*100,0)</f>
        <v>#REF!</v>
      </c>
      <c r="AU65" s="155" t="e">
        <f>SUM(AU66:AU69)</f>
        <v>#REF!</v>
      </c>
      <c r="AV65" s="155" t="e">
        <f>IF(AU$98&gt;0,(AU65/AU$98)*100,0)</f>
        <v>#REF!</v>
      </c>
      <c r="AW65" s="155" t="e">
        <f>SUM(AW66:AW69)</f>
        <v>#REF!</v>
      </c>
      <c r="AX65" s="155" t="e">
        <f>IF(AW$98&gt;0,(AW65/AW$98)*100,0)</f>
        <v>#REF!</v>
      </c>
    </row>
    <row r="66" spans="1:50" ht="19.5" customHeight="1">
      <c r="A66" s="160"/>
      <c r="B66" s="445" t="s">
        <v>62</v>
      </c>
      <c r="C66" s="445"/>
      <c r="D66" s="176"/>
      <c r="E66" s="162" t="e">
        <f ca="1" t="shared" si="92" ref="E66:O69">INDIRECT(E$110&amp;"!e"&amp;ROW())</f>
        <v>#REF!</v>
      </c>
      <c r="F66" s="165" t="e">
        <f>IF(E$98&gt;0,(E66/E$98)*100,0)</f>
        <v>#REF!</v>
      </c>
      <c r="G66" s="162" t="e">
        <f ca="1" t="shared" si="92"/>
        <v>#REF!</v>
      </c>
      <c r="H66" s="165" t="e">
        <f>IF(G$98&gt;0,(G66/G$98)*100,0)</f>
        <v>#REF!</v>
      </c>
      <c r="I66" s="162" t="e">
        <f ca="1" t="shared" si="92"/>
        <v>#REF!</v>
      </c>
      <c r="J66" s="165" t="e">
        <f>IF(I$98&gt;0,(I66/I$98)*100,0)</f>
        <v>#REF!</v>
      </c>
      <c r="K66" s="162" t="e">
        <f ca="1" t="shared" si="92"/>
        <v>#REF!</v>
      </c>
      <c r="L66" s="165" t="e">
        <f>IF(K$98&gt;0,(K66/K$98)*100,0)</f>
        <v>#REF!</v>
      </c>
      <c r="M66" s="162" t="e">
        <f ca="1" t="shared" si="92"/>
        <v>#REF!</v>
      </c>
      <c r="N66" s="165" t="e">
        <f>IF(M$98&gt;0,(M66/M$98)*100,0)</f>
        <v>#REF!</v>
      </c>
      <c r="O66" s="162" t="e">
        <f ca="1" t="shared" si="92"/>
        <v>#REF!</v>
      </c>
      <c r="P66" s="165" t="e">
        <f>IF(O$98&gt;0,(O66/O$98)*100,0)</f>
        <v>#REF!</v>
      </c>
      <c r="Q66" s="162" t="e">
        <f ca="1">INDIRECT(Q$110&amp;"!BZ"&amp;ROW())</f>
        <v>#REF!</v>
      </c>
      <c r="R66" s="165" t="e">
        <f>IF(Q$98&gt;0,(Q66/Q$98)*100,0)</f>
        <v>#REF!</v>
      </c>
      <c r="S66" s="162" t="e">
        <f ca="1">INDIRECT(S$110&amp;"!e"&amp;ROW())</f>
        <v>#REF!</v>
      </c>
      <c r="T66" s="165" t="e">
        <f>IF(S$98&gt;0,(S66/S$98)*100,0)</f>
        <v>#REF!</v>
      </c>
      <c r="U66" s="162" t="e">
        <f ca="1">INDIRECT(U$110&amp;"!e"&amp;ROW())</f>
        <v>#REF!</v>
      </c>
      <c r="V66" s="165" t="e">
        <f>IF(U$98&gt;0,(U66/U$98)*100,0)</f>
        <v>#REF!</v>
      </c>
      <c r="W66" s="162" t="e">
        <f ca="1">INDIRECT(W$110&amp;"!e"&amp;ROW())</f>
        <v>#REF!</v>
      </c>
      <c r="X66" s="165" t="e">
        <f>IF(W$98&gt;0,(W66/W$98)*100,0)</f>
        <v>#REF!</v>
      </c>
      <c r="Y66" s="162" t="e">
        <f ca="1">INDIRECT(Y$110&amp;"!e"&amp;ROW())</f>
        <v>#REF!</v>
      </c>
      <c r="Z66" s="165" t="e">
        <f>IF(Y$98&gt;0,(Y66/Y$98)*100,0)</f>
        <v>#REF!</v>
      </c>
      <c r="AA66" s="162" t="e">
        <f ca="1">INDIRECT(AA$110&amp;"!e"&amp;ROW())</f>
        <v>#REF!</v>
      </c>
      <c r="AB66" s="165" t="e">
        <f>IF(AA$98&gt;0,(AA66/AA$98)*100,0)</f>
        <v>#REF!</v>
      </c>
      <c r="AC66" s="162" t="e">
        <f ca="1">INDIRECT(AC$110&amp;"!e"&amp;ROW())</f>
        <v>#REF!</v>
      </c>
      <c r="AD66" s="165" t="e">
        <f>IF(AC$98&gt;0,(AC66/AC$98)*100,0)</f>
        <v>#REF!</v>
      </c>
      <c r="AE66" s="162" t="e">
        <f ca="1">INDIRECT(AE$110&amp;"!e"&amp;ROW())</f>
        <v>#REF!</v>
      </c>
      <c r="AF66" s="165" t="e">
        <f>IF(AE$98&gt;0,(AE66/AE$98)*100,0)</f>
        <v>#REF!</v>
      </c>
      <c r="AG66" s="162" t="e">
        <f ca="1">INDIRECT(AG$110&amp;"!e"&amp;ROW())</f>
        <v>#REF!</v>
      </c>
      <c r="AH66" s="165" t="e">
        <f>IF(AG$98&gt;0,(AG66/AG$98)*100,0)</f>
        <v>#REF!</v>
      </c>
      <c r="AI66" s="162" t="e">
        <f ca="1">INDIRECT(AI$110&amp;"!e"&amp;ROW())</f>
        <v>#REF!</v>
      </c>
      <c r="AJ66" s="165" t="e">
        <f>IF(AI$98&gt;0,(AI66/AI$98)*100,0)</f>
        <v>#REF!</v>
      </c>
      <c r="AK66" s="162" t="e">
        <f ca="1">INDIRECT(AK$110&amp;"!e"&amp;ROW())</f>
        <v>#REF!</v>
      </c>
      <c r="AL66" s="165" t="e">
        <f>IF(AK$98&gt;0,(AK66/AK$98)*100,0)</f>
        <v>#REF!</v>
      </c>
      <c r="AM66" s="162" t="e">
        <f ca="1">INDIRECT(AM$110&amp;"!e"&amp;ROW())</f>
        <v>#REF!</v>
      </c>
      <c r="AN66" s="165" t="e">
        <f>IF(AM$98&gt;0,(AM66/AM$98)*100,0)</f>
        <v>#REF!</v>
      </c>
      <c r="AO66" s="162" t="e">
        <f ca="1">INDIRECT(AO$110&amp;"!e"&amp;ROW())</f>
        <v>#REF!</v>
      </c>
      <c r="AP66" s="165" t="e">
        <f>IF(AO$98&gt;0,(AO66/AO$98)*100,0)</f>
        <v>#REF!</v>
      </c>
      <c r="AQ66" s="162" t="e">
        <f ca="1">INDIRECT(AQ$110&amp;"!e"&amp;ROW())</f>
        <v>#REF!</v>
      </c>
      <c r="AR66" s="165" t="e">
        <f>IF(AQ$98&gt;0,(AQ66/AQ$98)*100,0)</f>
        <v>#REF!</v>
      </c>
      <c r="AS66" s="162" t="e">
        <f ca="1">INDIRECT(AS$110&amp;"!e"&amp;ROW())</f>
        <v>#REF!</v>
      </c>
      <c r="AT66" s="165" t="e">
        <f>IF(AS$98&gt;0,(AS66/AS$98)*100,0)</f>
        <v>#REF!</v>
      </c>
      <c r="AU66" s="162" t="e">
        <f ca="1">INDIRECT(AU$110&amp;"!e"&amp;ROW())</f>
        <v>#REF!</v>
      </c>
      <c r="AV66" s="165" t="e">
        <f>IF(AU$98&gt;0,(AU66/AU$98)*100,0)</f>
        <v>#REF!</v>
      </c>
      <c r="AW66" s="131" t="e">
        <f>E66+G66+I66+K66+M66+O66+Q66+S66+U66+W66+Y66+AA66+AC66+AE66+AG66+AI66+AK66+AM66+AO66+AQ66+AS66+AU66</f>
        <v>#REF!</v>
      </c>
      <c r="AX66" s="165" t="e">
        <f>IF(AW$98&gt;0,(AW66/AW$98)*100,0)</f>
        <v>#REF!</v>
      </c>
    </row>
    <row r="67" spans="1:50" ht="19.5" customHeight="1">
      <c r="A67" s="160"/>
      <c r="B67" s="445" t="s">
        <v>63</v>
      </c>
      <c r="C67" s="445"/>
      <c r="D67" s="176"/>
      <c r="E67" s="162" t="e">
        <f ca="1" t="shared" si="92"/>
        <v>#REF!</v>
      </c>
      <c r="F67" s="165" t="e">
        <f>IF(E$98&gt;0,(E67/E$98)*100,0)</f>
        <v>#REF!</v>
      </c>
      <c r="G67" s="162" t="e">
        <f ca="1" t="shared" si="92"/>
        <v>#REF!</v>
      </c>
      <c r="H67" s="165" t="e">
        <f>IF(G$98&gt;0,(G67/G$98)*100,0)</f>
        <v>#REF!</v>
      </c>
      <c r="I67" s="162" t="e">
        <f ca="1" t="shared" si="92"/>
        <v>#REF!</v>
      </c>
      <c r="J67" s="165" t="e">
        <f>IF(I$98&gt;0,(I67/I$98)*100,0)</f>
        <v>#REF!</v>
      </c>
      <c r="K67" s="162" t="e">
        <f ca="1" t="shared" si="92"/>
        <v>#REF!</v>
      </c>
      <c r="L67" s="165" t="e">
        <f>IF(K$98&gt;0,(K67/K$98)*100,0)</f>
        <v>#REF!</v>
      </c>
      <c r="M67" s="162" t="e">
        <f ca="1" t="shared" si="92"/>
        <v>#REF!</v>
      </c>
      <c r="N67" s="165" t="e">
        <f>IF(M$98&gt;0,(M67/M$98)*100,0)</f>
        <v>#REF!</v>
      </c>
      <c r="O67" s="162" t="e">
        <f ca="1" t="shared" si="92"/>
        <v>#REF!</v>
      </c>
      <c r="P67" s="165" t="e">
        <f>IF(O$98&gt;0,(O67/O$98)*100,0)</f>
        <v>#REF!</v>
      </c>
      <c r="Q67" s="162" t="e">
        <f ca="1">INDIRECT(Q$110&amp;"!BZ"&amp;ROW())</f>
        <v>#REF!</v>
      </c>
      <c r="R67" s="165" t="e">
        <f>IF(Q$98&gt;0,(Q67/Q$98)*100,0)</f>
        <v>#REF!</v>
      </c>
      <c r="S67" s="162" t="e">
        <f ca="1">INDIRECT(S$110&amp;"!e"&amp;ROW())</f>
        <v>#REF!</v>
      </c>
      <c r="T67" s="165" t="e">
        <f>IF(S$98&gt;0,(S67/S$98)*100,0)</f>
        <v>#REF!</v>
      </c>
      <c r="U67" s="162" t="e">
        <f ca="1">INDIRECT(U$110&amp;"!e"&amp;ROW())</f>
        <v>#REF!</v>
      </c>
      <c r="V67" s="165" t="e">
        <f>IF(U$98&gt;0,(U67/U$98)*100,0)</f>
        <v>#REF!</v>
      </c>
      <c r="W67" s="162" t="e">
        <f ca="1">INDIRECT(W$110&amp;"!e"&amp;ROW())</f>
        <v>#REF!</v>
      </c>
      <c r="X67" s="165" t="e">
        <f>IF(W$98&gt;0,(W67/W$98)*100,0)</f>
        <v>#REF!</v>
      </c>
      <c r="Y67" s="162" t="e">
        <f ca="1">INDIRECT(Y$110&amp;"!e"&amp;ROW())</f>
        <v>#REF!</v>
      </c>
      <c r="Z67" s="165" t="e">
        <f>IF(Y$98&gt;0,(Y67/Y$98)*100,0)</f>
        <v>#REF!</v>
      </c>
      <c r="AA67" s="162" t="e">
        <f ca="1">INDIRECT(AA$110&amp;"!e"&amp;ROW())</f>
        <v>#REF!</v>
      </c>
      <c r="AB67" s="165" t="e">
        <f>IF(AA$98&gt;0,(AA67/AA$98)*100,0)</f>
        <v>#REF!</v>
      </c>
      <c r="AC67" s="162" t="e">
        <f ca="1">INDIRECT(AC$110&amp;"!e"&amp;ROW())</f>
        <v>#REF!</v>
      </c>
      <c r="AD67" s="165" t="e">
        <f>IF(AC$98&gt;0,(AC67/AC$98)*100,0)</f>
        <v>#REF!</v>
      </c>
      <c r="AE67" s="162" t="e">
        <f ca="1">INDIRECT(AE$110&amp;"!e"&amp;ROW())</f>
        <v>#REF!</v>
      </c>
      <c r="AF67" s="165" t="e">
        <f>IF(AE$98&gt;0,(AE67/AE$98)*100,0)</f>
        <v>#REF!</v>
      </c>
      <c r="AG67" s="162" t="e">
        <f ca="1">INDIRECT(AG$110&amp;"!e"&amp;ROW())</f>
        <v>#REF!</v>
      </c>
      <c r="AH67" s="165" t="e">
        <f>IF(AG$98&gt;0,(AG67/AG$98)*100,0)</f>
        <v>#REF!</v>
      </c>
      <c r="AI67" s="162" t="e">
        <f ca="1">INDIRECT(AI$110&amp;"!e"&amp;ROW())</f>
        <v>#REF!</v>
      </c>
      <c r="AJ67" s="165" t="e">
        <f>IF(AI$98&gt;0,(AI67/AI$98)*100,0)</f>
        <v>#REF!</v>
      </c>
      <c r="AK67" s="162" t="e">
        <f ca="1">INDIRECT(AK$110&amp;"!e"&amp;ROW())</f>
        <v>#REF!</v>
      </c>
      <c r="AL67" s="165" t="e">
        <f>IF(AK$98&gt;0,(AK67/AK$98)*100,0)</f>
        <v>#REF!</v>
      </c>
      <c r="AM67" s="162" t="e">
        <f ca="1">INDIRECT(AM$110&amp;"!e"&amp;ROW())</f>
        <v>#REF!</v>
      </c>
      <c r="AN67" s="165" t="e">
        <f>IF(AM$98&gt;0,(AM67/AM$98)*100,0)</f>
        <v>#REF!</v>
      </c>
      <c r="AO67" s="162" t="e">
        <f ca="1">INDIRECT(AO$110&amp;"!e"&amp;ROW())</f>
        <v>#REF!</v>
      </c>
      <c r="AP67" s="165" t="e">
        <f>IF(AO$98&gt;0,(AO67/AO$98)*100,0)</f>
        <v>#REF!</v>
      </c>
      <c r="AQ67" s="162" t="e">
        <f ca="1">INDIRECT(AQ$110&amp;"!e"&amp;ROW())</f>
        <v>#REF!</v>
      </c>
      <c r="AR67" s="165" t="e">
        <f>IF(AQ$98&gt;0,(AQ67/AQ$98)*100,0)</f>
        <v>#REF!</v>
      </c>
      <c r="AS67" s="162" t="e">
        <f ca="1">INDIRECT(AS$110&amp;"!e"&amp;ROW())</f>
        <v>#REF!</v>
      </c>
      <c r="AT67" s="165" t="e">
        <f>IF(AS$98&gt;0,(AS67/AS$98)*100,0)</f>
        <v>#REF!</v>
      </c>
      <c r="AU67" s="162" t="e">
        <f ca="1">INDIRECT(AU$110&amp;"!e"&amp;ROW())</f>
        <v>#REF!</v>
      </c>
      <c r="AV67" s="165" t="e">
        <f>IF(AU$98&gt;0,(AU67/AU$98)*100,0)</f>
        <v>#REF!</v>
      </c>
      <c r="AW67" s="131" t="e">
        <f>E67+G67+I67+K67+M67+O67+Q67+S67+U67+W67+Y67+AA67+AC67+AE67+AG67+AI67+AK67+AM67+AO67+AQ67+AS67+AU67</f>
        <v>#REF!</v>
      </c>
      <c r="AX67" s="165" t="e">
        <f>IF(AW$98&gt;0,(AW67/AW$98)*100,0)</f>
        <v>#REF!</v>
      </c>
    </row>
    <row r="68" spans="1:50" ht="19.5" customHeight="1">
      <c r="A68" s="160"/>
      <c r="B68" s="445" t="s">
        <v>64</v>
      </c>
      <c r="C68" s="445"/>
      <c r="D68" s="176"/>
      <c r="E68" s="162" t="e">
        <f ca="1" t="shared" si="92"/>
        <v>#REF!</v>
      </c>
      <c r="F68" s="165" t="e">
        <f>IF(E$98&gt;0,(E68/E$98)*100,0)</f>
        <v>#REF!</v>
      </c>
      <c r="G68" s="162" t="e">
        <f ca="1" t="shared" si="92"/>
        <v>#REF!</v>
      </c>
      <c r="H68" s="165" t="e">
        <f>IF(G$98&gt;0,(G68/G$98)*100,0)</f>
        <v>#REF!</v>
      </c>
      <c r="I68" s="162" t="e">
        <f ca="1" t="shared" si="92"/>
        <v>#REF!</v>
      </c>
      <c r="J68" s="165" t="e">
        <f>IF(I$98&gt;0,(I68/I$98)*100,0)</f>
        <v>#REF!</v>
      </c>
      <c r="K68" s="162" t="e">
        <f ca="1" t="shared" si="92"/>
        <v>#REF!</v>
      </c>
      <c r="L68" s="165" t="e">
        <f>IF(K$98&gt;0,(K68/K$98)*100,0)</f>
        <v>#REF!</v>
      </c>
      <c r="M68" s="162" t="e">
        <f ca="1" t="shared" si="92"/>
        <v>#REF!</v>
      </c>
      <c r="N68" s="165" t="e">
        <f>IF(M$98&gt;0,(M68/M$98)*100,0)</f>
        <v>#REF!</v>
      </c>
      <c r="O68" s="162" t="e">
        <f ca="1" t="shared" si="92"/>
        <v>#REF!</v>
      </c>
      <c r="P68" s="165" t="e">
        <f>IF(O$98&gt;0,(O68/O$98)*100,0)</f>
        <v>#REF!</v>
      </c>
      <c r="Q68" s="162" t="e">
        <f ca="1">INDIRECT(Q$110&amp;"!BZ"&amp;ROW())</f>
        <v>#REF!</v>
      </c>
      <c r="R68" s="165" t="e">
        <f>IF(Q$98&gt;0,(Q68/Q$98)*100,0)</f>
        <v>#REF!</v>
      </c>
      <c r="S68" s="162" t="e">
        <f ca="1">INDIRECT(S$110&amp;"!e"&amp;ROW())</f>
        <v>#REF!</v>
      </c>
      <c r="T68" s="165" t="e">
        <f>IF(S$98&gt;0,(S68/S$98)*100,0)</f>
        <v>#REF!</v>
      </c>
      <c r="U68" s="162" t="e">
        <f ca="1">INDIRECT(U$110&amp;"!e"&amp;ROW())</f>
        <v>#REF!</v>
      </c>
      <c r="V68" s="165" t="e">
        <f>IF(U$98&gt;0,(U68/U$98)*100,0)</f>
        <v>#REF!</v>
      </c>
      <c r="W68" s="162" t="e">
        <f ca="1">INDIRECT(W$110&amp;"!e"&amp;ROW())</f>
        <v>#REF!</v>
      </c>
      <c r="X68" s="165" t="e">
        <f>IF(W$98&gt;0,(W68/W$98)*100,0)</f>
        <v>#REF!</v>
      </c>
      <c r="Y68" s="162" t="e">
        <f ca="1">INDIRECT(Y$110&amp;"!e"&amp;ROW())</f>
        <v>#REF!</v>
      </c>
      <c r="Z68" s="165" t="e">
        <f>IF(Y$98&gt;0,(Y68/Y$98)*100,0)</f>
        <v>#REF!</v>
      </c>
      <c r="AA68" s="162" t="e">
        <f ca="1">INDIRECT(AA$110&amp;"!e"&amp;ROW())</f>
        <v>#REF!</v>
      </c>
      <c r="AB68" s="165" t="e">
        <f>IF(AA$98&gt;0,(AA68/AA$98)*100,0)</f>
        <v>#REF!</v>
      </c>
      <c r="AC68" s="162" t="e">
        <f ca="1">INDIRECT(AC$110&amp;"!e"&amp;ROW())</f>
        <v>#REF!</v>
      </c>
      <c r="AD68" s="165" t="e">
        <f>IF(AC$98&gt;0,(AC68/AC$98)*100,0)</f>
        <v>#REF!</v>
      </c>
      <c r="AE68" s="162" t="e">
        <f ca="1">INDIRECT(AE$110&amp;"!e"&amp;ROW())</f>
        <v>#REF!</v>
      </c>
      <c r="AF68" s="165" t="e">
        <f>IF(AE$98&gt;0,(AE68/AE$98)*100,0)</f>
        <v>#REF!</v>
      </c>
      <c r="AG68" s="162" t="e">
        <f ca="1">INDIRECT(AG$110&amp;"!e"&amp;ROW())</f>
        <v>#REF!</v>
      </c>
      <c r="AH68" s="165" t="e">
        <f>IF(AG$98&gt;0,(AG68/AG$98)*100,0)</f>
        <v>#REF!</v>
      </c>
      <c r="AI68" s="162" t="e">
        <f ca="1">INDIRECT(AI$110&amp;"!e"&amp;ROW())</f>
        <v>#REF!</v>
      </c>
      <c r="AJ68" s="165" t="e">
        <f>IF(AI$98&gt;0,(AI68/AI$98)*100,0)</f>
        <v>#REF!</v>
      </c>
      <c r="AK68" s="162" t="e">
        <f ca="1">INDIRECT(AK$110&amp;"!e"&amp;ROW())</f>
        <v>#REF!</v>
      </c>
      <c r="AL68" s="165" t="e">
        <f>IF(AK$98&gt;0,(AK68/AK$98)*100,0)</f>
        <v>#REF!</v>
      </c>
      <c r="AM68" s="162" t="e">
        <f ca="1">INDIRECT(AM$110&amp;"!e"&amp;ROW())</f>
        <v>#REF!</v>
      </c>
      <c r="AN68" s="165" t="e">
        <f>IF(AM$98&gt;0,(AM68/AM$98)*100,0)</f>
        <v>#REF!</v>
      </c>
      <c r="AO68" s="162" t="e">
        <f ca="1">INDIRECT(AO$110&amp;"!e"&amp;ROW())</f>
        <v>#REF!</v>
      </c>
      <c r="AP68" s="165" t="e">
        <f>IF(AO$98&gt;0,(AO68/AO$98)*100,0)</f>
        <v>#REF!</v>
      </c>
      <c r="AQ68" s="162" t="e">
        <f ca="1">INDIRECT(AQ$110&amp;"!e"&amp;ROW())</f>
        <v>#REF!</v>
      </c>
      <c r="AR68" s="165" t="e">
        <f>IF(AQ$98&gt;0,(AQ68/AQ$98)*100,0)</f>
        <v>#REF!</v>
      </c>
      <c r="AS68" s="162" t="e">
        <f ca="1">INDIRECT(AS$110&amp;"!e"&amp;ROW())</f>
        <v>#REF!</v>
      </c>
      <c r="AT68" s="165" t="e">
        <f>IF(AS$98&gt;0,(AS68/AS$98)*100,0)</f>
        <v>#REF!</v>
      </c>
      <c r="AU68" s="162" t="e">
        <f ca="1">INDIRECT(AU$110&amp;"!e"&amp;ROW())</f>
        <v>#REF!</v>
      </c>
      <c r="AV68" s="165" t="e">
        <f>IF(AU$98&gt;0,(AU68/AU$98)*100,0)</f>
        <v>#REF!</v>
      </c>
      <c r="AW68" s="131" t="e">
        <f>E68+G68+I68+K68+M68+O68+Q68+S68+U68+W68+Y68+AA68+AC68+AE68+AG68+AI68+AK68+AM68+AO68+AQ68+AS68+AU68</f>
        <v>#REF!</v>
      </c>
      <c r="AX68" s="165" t="e">
        <f>IF(AW$98&gt;0,(AW68/AW$98)*100,0)</f>
        <v>#REF!</v>
      </c>
    </row>
    <row r="69" spans="1:50" ht="19.5" customHeight="1">
      <c r="A69" s="160"/>
      <c r="B69" s="445" t="s">
        <v>195</v>
      </c>
      <c r="C69" s="445"/>
      <c r="D69" s="176"/>
      <c r="E69" s="162" t="e">
        <f ca="1" t="shared" si="92"/>
        <v>#REF!</v>
      </c>
      <c r="F69" s="165" t="e">
        <f>IF(E$98&gt;0,(E69/E$98)*100,0)</f>
        <v>#REF!</v>
      </c>
      <c r="G69" s="162" t="e">
        <f ca="1" t="shared" si="92"/>
        <v>#REF!</v>
      </c>
      <c r="H69" s="165" t="e">
        <f>IF(G$98&gt;0,(G69/G$98)*100,0)</f>
        <v>#REF!</v>
      </c>
      <c r="I69" s="162" t="e">
        <f ca="1" t="shared" si="92"/>
        <v>#REF!</v>
      </c>
      <c r="J69" s="165" t="e">
        <f>IF(I$98&gt;0,(I69/I$98)*100,0)</f>
        <v>#REF!</v>
      </c>
      <c r="K69" s="162" t="e">
        <f ca="1" t="shared" si="92"/>
        <v>#REF!</v>
      </c>
      <c r="L69" s="165" t="e">
        <f>IF(K$98&gt;0,(K69/K$98)*100,0)</f>
        <v>#REF!</v>
      </c>
      <c r="M69" s="162" t="e">
        <f ca="1" t="shared" si="92"/>
        <v>#REF!</v>
      </c>
      <c r="N69" s="165" t="e">
        <f>IF(M$98&gt;0,(M69/M$98)*100,0)</f>
        <v>#REF!</v>
      </c>
      <c r="O69" s="162" t="e">
        <f ca="1" t="shared" si="92"/>
        <v>#REF!</v>
      </c>
      <c r="P69" s="165" t="e">
        <f>IF(O$98&gt;0,(O69/O$98)*100,0)</f>
        <v>#REF!</v>
      </c>
      <c r="Q69" s="162" t="e">
        <f ca="1">INDIRECT(Q$110&amp;"!BZ"&amp;ROW())</f>
        <v>#REF!</v>
      </c>
      <c r="R69" s="165" t="e">
        <f>IF(Q$98&gt;0,(Q69/Q$98)*100,0)</f>
        <v>#REF!</v>
      </c>
      <c r="S69" s="162" t="e">
        <f ca="1">INDIRECT(S$110&amp;"!e"&amp;ROW())</f>
        <v>#REF!</v>
      </c>
      <c r="T69" s="165" t="e">
        <f>IF(S$98&gt;0,(S69/S$98)*100,0)</f>
        <v>#REF!</v>
      </c>
      <c r="U69" s="162" t="e">
        <f ca="1">INDIRECT(U$110&amp;"!e"&amp;ROW())</f>
        <v>#REF!</v>
      </c>
      <c r="V69" s="165" t="e">
        <f>IF(U$98&gt;0,(U69/U$98)*100,0)</f>
        <v>#REF!</v>
      </c>
      <c r="W69" s="162" t="e">
        <f ca="1">INDIRECT(W$110&amp;"!e"&amp;ROW())</f>
        <v>#REF!</v>
      </c>
      <c r="X69" s="165" t="e">
        <f>IF(W$98&gt;0,(W69/W$98)*100,0)</f>
        <v>#REF!</v>
      </c>
      <c r="Y69" s="162" t="e">
        <f ca="1">INDIRECT(Y$110&amp;"!e"&amp;ROW())</f>
        <v>#REF!</v>
      </c>
      <c r="Z69" s="165" t="e">
        <f>IF(Y$98&gt;0,(Y69/Y$98)*100,0)</f>
        <v>#REF!</v>
      </c>
      <c r="AA69" s="162" t="e">
        <f ca="1">INDIRECT(AA$110&amp;"!e"&amp;ROW())</f>
        <v>#REF!</v>
      </c>
      <c r="AB69" s="165" t="e">
        <f>IF(AA$98&gt;0,(AA69/AA$98)*100,0)</f>
        <v>#REF!</v>
      </c>
      <c r="AC69" s="162" t="e">
        <f ca="1">INDIRECT(AC$110&amp;"!e"&amp;ROW())</f>
        <v>#REF!</v>
      </c>
      <c r="AD69" s="165" t="e">
        <f>IF(AC$98&gt;0,(AC69/AC$98)*100,0)</f>
        <v>#REF!</v>
      </c>
      <c r="AE69" s="162" t="e">
        <f ca="1">INDIRECT(AE$110&amp;"!e"&amp;ROW())</f>
        <v>#REF!</v>
      </c>
      <c r="AF69" s="165" t="e">
        <f>IF(AE$98&gt;0,(AE69/AE$98)*100,0)</f>
        <v>#REF!</v>
      </c>
      <c r="AG69" s="162" t="e">
        <f ca="1">INDIRECT(AG$110&amp;"!e"&amp;ROW())</f>
        <v>#REF!</v>
      </c>
      <c r="AH69" s="165" t="e">
        <f>IF(AG$98&gt;0,(AG69/AG$98)*100,0)</f>
        <v>#REF!</v>
      </c>
      <c r="AI69" s="162" t="e">
        <f ca="1">INDIRECT(AI$110&amp;"!e"&amp;ROW())</f>
        <v>#REF!</v>
      </c>
      <c r="AJ69" s="165" t="e">
        <f>IF(AI$98&gt;0,(AI69/AI$98)*100,0)</f>
        <v>#REF!</v>
      </c>
      <c r="AK69" s="162" t="e">
        <f ca="1">INDIRECT(AK$110&amp;"!e"&amp;ROW())</f>
        <v>#REF!</v>
      </c>
      <c r="AL69" s="165" t="e">
        <f>IF(AK$98&gt;0,(AK69/AK$98)*100,0)</f>
        <v>#REF!</v>
      </c>
      <c r="AM69" s="162" t="e">
        <f ca="1">INDIRECT(AM$110&amp;"!e"&amp;ROW())</f>
        <v>#REF!</v>
      </c>
      <c r="AN69" s="165" t="e">
        <f>IF(AM$98&gt;0,(AM69/AM$98)*100,0)</f>
        <v>#REF!</v>
      </c>
      <c r="AO69" s="162" t="e">
        <f ca="1">INDIRECT(AO$110&amp;"!e"&amp;ROW())</f>
        <v>#REF!</v>
      </c>
      <c r="AP69" s="165" t="e">
        <f>IF(AO$98&gt;0,(AO69/AO$98)*100,0)</f>
        <v>#REF!</v>
      </c>
      <c r="AQ69" s="162" t="e">
        <f ca="1">INDIRECT(AQ$110&amp;"!e"&amp;ROW())</f>
        <v>#REF!</v>
      </c>
      <c r="AR69" s="165" t="e">
        <f>IF(AQ$98&gt;0,(AQ69/AQ$98)*100,0)</f>
        <v>#REF!</v>
      </c>
      <c r="AS69" s="162" t="e">
        <f ca="1">INDIRECT(AS$110&amp;"!e"&amp;ROW())</f>
        <v>#REF!</v>
      </c>
      <c r="AT69" s="165" t="e">
        <f>IF(AS$98&gt;0,(AS69/AS$98)*100,0)</f>
        <v>#REF!</v>
      </c>
      <c r="AU69" s="162" t="e">
        <f ca="1">INDIRECT(AU$110&amp;"!e"&amp;ROW())</f>
        <v>#REF!</v>
      </c>
      <c r="AV69" s="165" t="e">
        <f>IF(AU$98&gt;0,(AU69/AU$98)*100,0)</f>
        <v>#REF!</v>
      </c>
      <c r="AW69" s="131" t="e">
        <f>E69+G69+I69+K69+M69+O69+Q69+S69+U69+W69+Y69+AA69+AC69+AE69+AG69+AI69+AK69+AM69+AO69+AQ69+AS69+AU69</f>
        <v>#REF!</v>
      </c>
      <c r="AX69" s="165" t="e">
        <f>IF(AW$98&gt;0,(AW69/AW$98)*100,0)</f>
        <v>#REF!</v>
      </c>
    </row>
    <row r="70" spans="1:50" ht="19.5" customHeight="1">
      <c r="A70" s="160"/>
      <c r="B70" s="163"/>
      <c r="C70" s="164"/>
      <c r="D70" s="177"/>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row>
    <row r="71" spans="1:50" ht="19.5" customHeight="1">
      <c r="A71" s="157" t="s">
        <v>162</v>
      </c>
      <c r="B71" s="173"/>
      <c r="C71" s="174"/>
      <c r="D71" s="175"/>
      <c r="E71" s="155" t="e">
        <f>SUM(E72:E73)</f>
        <v>#REF!</v>
      </c>
      <c r="F71" s="155" t="e">
        <f>IF(E$98&gt;0,(E71/E$98)*100,0)</f>
        <v>#REF!</v>
      </c>
      <c r="G71" s="155" t="e">
        <f>SUM(G72:G73)</f>
        <v>#REF!</v>
      </c>
      <c r="H71" s="155" t="e">
        <f>IF(G$98&gt;0,(G71/G$98)*100,0)</f>
        <v>#REF!</v>
      </c>
      <c r="I71" s="155" t="e">
        <f>SUM(I72:I73)</f>
        <v>#REF!</v>
      </c>
      <c r="J71" s="155" t="e">
        <f>IF(I$98&gt;0,(I71/I$98)*100,0)</f>
        <v>#REF!</v>
      </c>
      <c r="K71" s="155" t="e">
        <f>SUM(K72:K73)</f>
        <v>#REF!</v>
      </c>
      <c r="L71" s="155" t="e">
        <f>IF(K$98&gt;0,(K71/K$98)*100,0)</f>
        <v>#REF!</v>
      </c>
      <c r="M71" s="155" t="e">
        <f>SUM(M72:M73)</f>
        <v>#REF!</v>
      </c>
      <c r="N71" s="155" t="e">
        <f>IF(M$98&gt;0,(M71/M$98)*100,0)</f>
        <v>#REF!</v>
      </c>
      <c r="O71" s="155" t="e">
        <f>SUM(O72:O73)</f>
        <v>#REF!</v>
      </c>
      <c r="P71" s="155" t="e">
        <f>IF(O$98&gt;0,(O71/O$98)*100,0)</f>
        <v>#REF!</v>
      </c>
      <c r="Q71" s="155" t="e">
        <f>SUM(Q72:Q73)</f>
        <v>#REF!</v>
      </c>
      <c r="R71" s="155" t="e">
        <f>IF(Q$98&gt;0,(Q71/Q$98)*100,0)</f>
        <v>#REF!</v>
      </c>
      <c r="S71" s="155" t="e">
        <f>SUM(S72:S73)</f>
        <v>#REF!</v>
      </c>
      <c r="T71" s="155" t="e">
        <f>IF(S$98&gt;0,(S71/S$98)*100,0)</f>
        <v>#REF!</v>
      </c>
      <c r="U71" s="155" t="e">
        <f>SUM(U72:U73)</f>
        <v>#REF!</v>
      </c>
      <c r="V71" s="155" t="e">
        <f>IF(U$98&gt;0,(U71/U$98)*100,0)</f>
        <v>#REF!</v>
      </c>
      <c r="W71" s="155" t="e">
        <f>SUM(W72:W73)</f>
        <v>#REF!</v>
      </c>
      <c r="X71" s="155" t="e">
        <f>IF(W$98&gt;0,(W71/W$98)*100,0)</f>
        <v>#REF!</v>
      </c>
      <c r="Y71" s="155" t="e">
        <f>SUM(Y72:Y73)</f>
        <v>#REF!</v>
      </c>
      <c r="Z71" s="155" t="e">
        <f>IF(Y$98&gt;0,(Y71/Y$98)*100,0)</f>
        <v>#REF!</v>
      </c>
      <c r="AA71" s="155" t="e">
        <f>SUM(AA72:AA73)</f>
        <v>#REF!</v>
      </c>
      <c r="AB71" s="155" t="e">
        <f>IF(AA$98&gt;0,(AA71/AA$98)*100,0)</f>
        <v>#REF!</v>
      </c>
      <c r="AC71" s="155" t="e">
        <f>SUM(AC72:AC73)</f>
        <v>#REF!</v>
      </c>
      <c r="AD71" s="155" t="e">
        <f>IF(AC$98&gt;0,(AC71/AC$98)*100,0)</f>
        <v>#REF!</v>
      </c>
      <c r="AE71" s="155" t="e">
        <f>SUM(AE72:AE73)</f>
        <v>#REF!</v>
      </c>
      <c r="AF71" s="155" t="e">
        <f>IF(AE$98&gt;0,(AE71/AE$98)*100,0)</f>
        <v>#REF!</v>
      </c>
      <c r="AG71" s="155" t="e">
        <f>SUM(AG72:AG73)</f>
        <v>#REF!</v>
      </c>
      <c r="AH71" s="155" t="e">
        <f>IF(AG$98&gt;0,(AG71/AG$98)*100,0)</f>
        <v>#REF!</v>
      </c>
      <c r="AI71" s="155" t="e">
        <f>SUM(AI72:AI73)</f>
        <v>#REF!</v>
      </c>
      <c r="AJ71" s="155" t="e">
        <f>IF(AI$98&gt;0,(AI71/AI$98)*100,0)</f>
        <v>#REF!</v>
      </c>
      <c r="AK71" s="155" t="e">
        <f>SUM(AK72:AK73)</f>
        <v>#REF!</v>
      </c>
      <c r="AL71" s="155" t="e">
        <f>IF(AK$98&gt;0,(AK71/AK$98)*100,0)</f>
        <v>#REF!</v>
      </c>
      <c r="AM71" s="155" t="e">
        <f>SUM(AM72:AM73)</f>
        <v>#REF!</v>
      </c>
      <c r="AN71" s="155" t="e">
        <f>IF(AM$98&gt;0,(AM71/AM$98)*100,0)</f>
        <v>#REF!</v>
      </c>
      <c r="AO71" s="155" t="e">
        <f>SUM(AO72:AO73)</f>
        <v>#REF!</v>
      </c>
      <c r="AP71" s="155" t="e">
        <f>IF(AO$98&gt;0,(AO71/AO$98)*100,0)</f>
        <v>#REF!</v>
      </c>
      <c r="AQ71" s="155" t="e">
        <f>SUM(AQ72:AQ73)</f>
        <v>#REF!</v>
      </c>
      <c r="AR71" s="155" t="e">
        <f>IF(AQ$98&gt;0,(AQ71/AQ$98)*100,0)</f>
        <v>#REF!</v>
      </c>
      <c r="AS71" s="155" t="e">
        <f>SUM(AS72:AS73)</f>
        <v>#REF!</v>
      </c>
      <c r="AT71" s="155" t="e">
        <f>IF(AS$98&gt;0,(AS71/AS$98)*100,0)</f>
        <v>#REF!</v>
      </c>
      <c r="AU71" s="155" t="e">
        <f>SUM(AU72:AU73)</f>
        <v>#REF!</v>
      </c>
      <c r="AV71" s="155" t="e">
        <f>IF(AU$98&gt;0,(AU71/AU$98)*100,0)</f>
        <v>#REF!</v>
      </c>
      <c r="AW71" s="155" t="e">
        <f>SUM(AW72:AW73)</f>
        <v>#REF!</v>
      </c>
      <c r="AX71" s="155" t="e">
        <f>IF(AW$98&gt;0,(AW71/AW$98)*100,0)</f>
        <v>#REF!</v>
      </c>
    </row>
    <row r="72" spans="1:50" ht="19.5" customHeight="1">
      <c r="A72" s="160"/>
      <c r="B72" s="445" t="s">
        <v>66</v>
      </c>
      <c r="C72" s="445"/>
      <c r="D72" s="176"/>
      <c r="E72" s="162" t="e">
        <f ca="1" t="shared" si="93" ref="E72:O73">INDIRECT(E$110&amp;"!e"&amp;ROW())</f>
        <v>#REF!</v>
      </c>
      <c r="F72" s="165" t="e">
        <f>IF(E$98&gt;0,(E72/E$98)*100,0)</f>
        <v>#REF!</v>
      </c>
      <c r="G72" s="162" t="e">
        <f ca="1" t="shared" si="93"/>
        <v>#REF!</v>
      </c>
      <c r="H72" s="165" t="e">
        <f>IF(G$98&gt;0,(G72/G$98)*100,0)</f>
        <v>#REF!</v>
      </c>
      <c r="I72" s="162" t="e">
        <f ca="1" t="shared" si="93"/>
        <v>#REF!</v>
      </c>
      <c r="J72" s="165" t="e">
        <f>IF(I$98&gt;0,(I72/I$98)*100,0)</f>
        <v>#REF!</v>
      </c>
      <c r="K72" s="162" t="e">
        <f ca="1" t="shared" si="93"/>
        <v>#REF!</v>
      </c>
      <c r="L72" s="165" t="e">
        <f>IF(K$98&gt;0,(K72/K$98)*100,0)</f>
        <v>#REF!</v>
      </c>
      <c r="M72" s="162" t="e">
        <f ca="1" t="shared" si="93"/>
        <v>#REF!</v>
      </c>
      <c r="N72" s="165" t="e">
        <f>IF(M$98&gt;0,(M72/M$98)*100,0)</f>
        <v>#REF!</v>
      </c>
      <c r="O72" s="162" t="e">
        <f ca="1" t="shared" si="93"/>
        <v>#REF!</v>
      </c>
      <c r="P72" s="165" t="e">
        <f>IF(O$98&gt;0,(O72/O$98)*100,0)</f>
        <v>#REF!</v>
      </c>
      <c r="Q72" s="162" t="e">
        <f ca="1">INDIRECT(Q$110&amp;"!BZ"&amp;ROW())</f>
        <v>#REF!</v>
      </c>
      <c r="R72" s="165" t="e">
        <f>IF(Q$98&gt;0,(Q72/Q$98)*100,0)</f>
        <v>#REF!</v>
      </c>
      <c r="S72" s="162" t="e">
        <f ca="1">INDIRECT(S$110&amp;"!e"&amp;ROW())</f>
        <v>#REF!</v>
      </c>
      <c r="T72" s="165" t="e">
        <f>IF(S$98&gt;0,(S72/S$98)*100,0)</f>
        <v>#REF!</v>
      </c>
      <c r="U72" s="162" t="e">
        <f ca="1">INDIRECT(U$110&amp;"!e"&amp;ROW())</f>
        <v>#REF!</v>
      </c>
      <c r="V72" s="165" t="e">
        <f>IF(U$98&gt;0,(U72/U$98)*100,0)</f>
        <v>#REF!</v>
      </c>
      <c r="W72" s="162" t="e">
        <f ca="1">INDIRECT(W$110&amp;"!e"&amp;ROW())</f>
        <v>#REF!</v>
      </c>
      <c r="X72" s="165" t="e">
        <f>IF(W$98&gt;0,(W72/W$98)*100,0)</f>
        <v>#REF!</v>
      </c>
      <c r="Y72" s="162" t="e">
        <f ca="1">INDIRECT(Y$110&amp;"!e"&amp;ROW())</f>
        <v>#REF!</v>
      </c>
      <c r="Z72" s="165" t="e">
        <f>IF(Y$98&gt;0,(Y72/Y$98)*100,0)</f>
        <v>#REF!</v>
      </c>
      <c r="AA72" s="162" t="e">
        <f ca="1">INDIRECT(AA$110&amp;"!e"&amp;ROW())</f>
        <v>#REF!</v>
      </c>
      <c r="AB72" s="165" t="e">
        <f>IF(AA$98&gt;0,(AA72/AA$98)*100,0)</f>
        <v>#REF!</v>
      </c>
      <c r="AC72" s="162" t="e">
        <f ca="1">INDIRECT(AC$110&amp;"!e"&amp;ROW())</f>
        <v>#REF!</v>
      </c>
      <c r="AD72" s="165" t="e">
        <f>IF(AC$98&gt;0,(AC72/AC$98)*100,0)</f>
        <v>#REF!</v>
      </c>
      <c r="AE72" s="162" t="e">
        <f ca="1">INDIRECT(AE$110&amp;"!e"&amp;ROW())</f>
        <v>#REF!</v>
      </c>
      <c r="AF72" s="165" t="e">
        <f>IF(AE$98&gt;0,(AE72/AE$98)*100,0)</f>
        <v>#REF!</v>
      </c>
      <c r="AG72" s="162" t="e">
        <f ca="1">INDIRECT(AG$110&amp;"!e"&amp;ROW())</f>
        <v>#REF!</v>
      </c>
      <c r="AH72" s="165" t="e">
        <f>IF(AG$98&gt;0,(AG72/AG$98)*100,0)</f>
        <v>#REF!</v>
      </c>
      <c r="AI72" s="162" t="e">
        <f ca="1">INDIRECT(AI$110&amp;"!e"&amp;ROW())</f>
        <v>#REF!</v>
      </c>
      <c r="AJ72" s="165" t="e">
        <f>IF(AI$98&gt;0,(AI72/AI$98)*100,0)</f>
        <v>#REF!</v>
      </c>
      <c r="AK72" s="162" t="e">
        <f ca="1">INDIRECT(AK$110&amp;"!e"&amp;ROW())</f>
        <v>#REF!</v>
      </c>
      <c r="AL72" s="165" t="e">
        <f>IF(AK$98&gt;0,(AK72/AK$98)*100,0)</f>
        <v>#REF!</v>
      </c>
      <c r="AM72" s="162" t="e">
        <f ca="1">INDIRECT(AM$110&amp;"!e"&amp;ROW())</f>
        <v>#REF!</v>
      </c>
      <c r="AN72" s="165" t="e">
        <f>IF(AM$98&gt;0,(AM72/AM$98)*100,0)</f>
        <v>#REF!</v>
      </c>
      <c r="AO72" s="162" t="e">
        <f ca="1">INDIRECT(AO$110&amp;"!e"&amp;ROW())</f>
        <v>#REF!</v>
      </c>
      <c r="AP72" s="165" t="e">
        <f>IF(AO$98&gt;0,(AO72/AO$98)*100,0)</f>
        <v>#REF!</v>
      </c>
      <c r="AQ72" s="162" t="e">
        <f ca="1">INDIRECT(AQ$110&amp;"!e"&amp;ROW())</f>
        <v>#REF!</v>
      </c>
      <c r="AR72" s="165" t="e">
        <f>IF(AQ$98&gt;0,(AQ72/AQ$98)*100,0)</f>
        <v>#REF!</v>
      </c>
      <c r="AS72" s="162" t="e">
        <f ca="1">INDIRECT(AS$110&amp;"!e"&amp;ROW())</f>
        <v>#REF!</v>
      </c>
      <c r="AT72" s="165" t="e">
        <f>IF(AS$98&gt;0,(AS72/AS$98)*100,0)</f>
        <v>#REF!</v>
      </c>
      <c r="AU72" s="162" t="e">
        <f ca="1">INDIRECT(AU$110&amp;"!e"&amp;ROW())</f>
        <v>#REF!</v>
      </c>
      <c r="AV72" s="165" t="e">
        <f>IF(AU$98&gt;0,(AU72/AU$98)*100,0)</f>
        <v>#REF!</v>
      </c>
      <c r="AW72" s="131" t="e">
        <f>E72+G72+I72+K72+M72+O72+Q72+S72+U72+W72+Y72+AA72+AC72+AE72+AG72+AI72+AK72+AM72+AO72+AQ72+AS72+AU72</f>
        <v>#REF!</v>
      </c>
      <c r="AX72" s="165" t="e">
        <f>IF(AW$98&gt;0,(AW72/AW$98)*100,0)</f>
        <v>#REF!</v>
      </c>
    </row>
    <row r="73" spans="1:50" ht="19.5" customHeight="1">
      <c r="A73" s="160"/>
      <c r="B73" s="445" t="s">
        <v>196</v>
      </c>
      <c r="C73" s="445"/>
      <c r="D73" s="176"/>
      <c r="E73" s="162" t="e">
        <f ca="1" t="shared" si="93"/>
        <v>#REF!</v>
      </c>
      <c r="F73" s="165" t="e">
        <f>IF(E$98&gt;0,(E73/E$98)*100,0)</f>
        <v>#REF!</v>
      </c>
      <c r="G73" s="162" t="e">
        <f ca="1" t="shared" si="93"/>
        <v>#REF!</v>
      </c>
      <c r="H73" s="165" t="e">
        <f>IF(G$98&gt;0,(G73/G$98)*100,0)</f>
        <v>#REF!</v>
      </c>
      <c r="I73" s="162" t="e">
        <f ca="1" t="shared" si="93"/>
        <v>#REF!</v>
      </c>
      <c r="J73" s="165" t="e">
        <f>IF(I$98&gt;0,(I73/I$98)*100,0)</f>
        <v>#REF!</v>
      </c>
      <c r="K73" s="162" t="e">
        <f ca="1" t="shared" si="93"/>
        <v>#REF!</v>
      </c>
      <c r="L73" s="165" t="e">
        <f>IF(K$98&gt;0,(K73/K$98)*100,0)</f>
        <v>#REF!</v>
      </c>
      <c r="M73" s="162" t="e">
        <f ca="1" t="shared" si="93"/>
        <v>#REF!</v>
      </c>
      <c r="N73" s="165" t="e">
        <f>IF(M$98&gt;0,(M73/M$98)*100,0)</f>
        <v>#REF!</v>
      </c>
      <c r="O73" s="162" t="e">
        <f ca="1" t="shared" si="93"/>
        <v>#REF!</v>
      </c>
      <c r="P73" s="165" t="e">
        <f>IF(O$98&gt;0,(O73/O$98)*100,0)</f>
        <v>#REF!</v>
      </c>
      <c r="Q73" s="162" t="e">
        <f ca="1">INDIRECT(Q$110&amp;"!BZ"&amp;ROW())</f>
        <v>#REF!</v>
      </c>
      <c r="R73" s="165" t="e">
        <f>IF(Q$98&gt;0,(Q73/Q$98)*100,0)</f>
        <v>#REF!</v>
      </c>
      <c r="S73" s="162" t="e">
        <f ca="1">INDIRECT(S$110&amp;"!e"&amp;ROW())</f>
        <v>#REF!</v>
      </c>
      <c r="T73" s="165" t="e">
        <f>IF(S$98&gt;0,(S73/S$98)*100,0)</f>
        <v>#REF!</v>
      </c>
      <c r="U73" s="162" t="e">
        <f ca="1">INDIRECT(U$110&amp;"!e"&amp;ROW())</f>
        <v>#REF!</v>
      </c>
      <c r="V73" s="165" t="e">
        <f>IF(U$98&gt;0,(U73/U$98)*100,0)</f>
        <v>#REF!</v>
      </c>
      <c r="W73" s="162" t="e">
        <f ca="1">INDIRECT(W$110&amp;"!e"&amp;ROW())</f>
        <v>#REF!</v>
      </c>
      <c r="X73" s="165" t="e">
        <f>IF(W$98&gt;0,(W73/W$98)*100,0)</f>
        <v>#REF!</v>
      </c>
      <c r="Y73" s="162" t="e">
        <f ca="1">INDIRECT(Y$110&amp;"!e"&amp;ROW())</f>
        <v>#REF!</v>
      </c>
      <c r="Z73" s="165" t="e">
        <f>IF(Y$98&gt;0,(Y73/Y$98)*100,0)</f>
        <v>#REF!</v>
      </c>
      <c r="AA73" s="162" t="e">
        <f ca="1">INDIRECT(AA$110&amp;"!e"&amp;ROW())</f>
        <v>#REF!</v>
      </c>
      <c r="AB73" s="165" t="e">
        <f>IF(AA$98&gt;0,(AA73/AA$98)*100,0)</f>
        <v>#REF!</v>
      </c>
      <c r="AC73" s="162" t="e">
        <f ca="1">INDIRECT(AC$110&amp;"!e"&amp;ROW())</f>
        <v>#REF!</v>
      </c>
      <c r="AD73" s="165" t="e">
        <f>IF(AC$98&gt;0,(AC73/AC$98)*100,0)</f>
        <v>#REF!</v>
      </c>
      <c r="AE73" s="162" t="e">
        <f ca="1">INDIRECT(AE$110&amp;"!e"&amp;ROW())</f>
        <v>#REF!</v>
      </c>
      <c r="AF73" s="165" t="e">
        <f>IF(AE$98&gt;0,(AE73/AE$98)*100,0)</f>
        <v>#REF!</v>
      </c>
      <c r="AG73" s="162" t="e">
        <f ca="1">INDIRECT(AG$110&amp;"!e"&amp;ROW())</f>
        <v>#REF!</v>
      </c>
      <c r="AH73" s="165" t="e">
        <f>IF(AG$98&gt;0,(AG73/AG$98)*100,0)</f>
        <v>#REF!</v>
      </c>
      <c r="AI73" s="162" t="e">
        <f ca="1">INDIRECT(AI$110&amp;"!e"&amp;ROW())</f>
        <v>#REF!</v>
      </c>
      <c r="AJ73" s="165" t="e">
        <f>IF(AI$98&gt;0,(AI73/AI$98)*100,0)</f>
        <v>#REF!</v>
      </c>
      <c r="AK73" s="162" t="e">
        <f ca="1">INDIRECT(AK$110&amp;"!e"&amp;ROW())</f>
        <v>#REF!</v>
      </c>
      <c r="AL73" s="165" t="e">
        <f>IF(AK$98&gt;0,(AK73/AK$98)*100,0)</f>
        <v>#REF!</v>
      </c>
      <c r="AM73" s="162" t="e">
        <f ca="1">INDIRECT(AM$110&amp;"!e"&amp;ROW())</f>
        <v>#REF!</v>
      </c>
      <c r="AN73" s="165" t="e">
        <f>IF(AM$98&gt;0,(AM73/AM$98)*100,0)</f>
        <v>#REF!</v>
      </c>
      <c r="AO73" s="162" t="e">
        <f ca="1">INDIRECT(AO$110&amp;"!e"&amp;ROW())</f>
        <v>#REF!</v>
      </c>
      <c r="AP73" s="165" t="e">
        <f>IF(AO$98&gt;0,(AO73/AO$98)*100,0)</f>
        <v>#REF!</v>
      </c>
      <c r="AQ73" s="162" t="e">
        <f ca="1">INDIRECT(AQ$110&amp;"!e"&amp;ROW())</f>
        <v>#REF!</v>
      </c>
      <c r="AR73" s="165" t="e">
        <f>IF(AQ$98&gt;0,(AQ73/AQ$98)*100,0)</f>
        <v>#REF!</v>
      </c>
      <c r="AS73" s="162" t="e">
        <f ca="1">INDIRECT(AS$110&amp;"!e"&amp;ROW())</f>
        <v>#REF!</v>
      </c>
      <c r="AT73" s="165" t="e">
        <f>IF(AS$98&gt;0,(AS73/AS$98)*100,0)</f>
        <v>#REF!</v>
      </c>
      <c r="AU73" s="162" t="e">
        <f ca="1">INDIRECT(AU$110&amp;"!e"&amp;ROW())</f>
        <v>#REF!</v>
      </c>
      <c r="AV73" s="165" t="e">
        <f>IF(AU$98&gt;0,(AU73/AU$98)*100,0)</f>
        <v>#REF!</v>
      </c>
      <c r="AW73" s="131" t="e">
        <f>E73+G73+I73+K73+M73+O73+Q73+S73+U73+W73+Y73+AA73+AC73+AE73+AG73+AI73+AK73+AM73+AO73+AQ73+AS73+AU73</f>
        <v>#REF!</v>
      </c>
      <c r="AX73" s="165" t="e">
        <f>IF(AW$98&gt;0,(AW73/AW$98)*100,0)</f>
        <v>#REF!</v>
      </c>
    </row>
    <row r="74" spans="1:50" ht="19.5" customHeight="1">
      <c r="A74" s="160"/>
      <c r="B74" s="163"/>
      <c r="C74" s="164"/>
      <c r="D74" s="177"/>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row>
    <row r="75" spans="1:50" ht="19.5" customHeight="1">
      <c r="A75" s="157" t="s">
        <v>123</v>
      </c>
      <c r="B75" s="173"/>
      <c r="C75" s="174"/>
      <c r="D75" s="175"/>
      <c r="E75" s="155" t="e">
        <f>SUM(E76)</f>
        <v>#REF!</v>
      </c>
      <c r="F75" s="155" t="e">
        <f>IF(E$98&gt;0,(E75/E$98)*100,0)</f>
        <v>#REF!</v>
      </c>
      <c r="G75" s="155" t="e">
        <f>SUM(G76)</f>
        <v>#REF!</v>
      </c>
      <c r="H75" s="155" t="e">
        <f>IF(G$98&gt;0,(G75/G$98)*100,0)</f>
        <v>#REF!</v>
      </c>
      <c r="I75" s="155" t="e">
        <f>SUM(I76)</f>
        <v>#REF!</v>
      </c>
      <c r="J75" s="155" t="e">
        <f>IF(I$98&gt;0,(I75/I$98)*100,0)</f>
        <v>#REF!</v>
      </c>
      <c r="K75" s="155" t="e">
        <f>SUM(K76)</f>
        <v>#REF!</v>
      </c>
      <c r="L75" s="155" t="e">
        <f>IF(K$98&gt;0,(K75/K$98)*100,0)</f>
        <v>#REF!</v>
      </c>
      <c r="M75" s="155" t="e">
        <f>SUM(M76)</f>
        <v>#REF!</v>
      </c>
      <c r="N75" s="155" t="e">
        <f>IF(M$98&gt;0,(M75/M$98)*100,0)</f>
        <v>#REF!</v>
      </c>
      <c r="O75" s="155" t="e">
        <f>SUM(O76)</f>
        <v>#REF!</v>
      </c>
      <c r="P75" s="155" t="e">
        <f>IF(O$98&gt;0,(O75/O$98)*100,0)</f>
        <v>#REF!</v>
      </c>
      <c r="Q75" s="155" t="e">
        <f>SUM(Q76)</f>
        <v>#REF!</v>
      </c>
      <c r="R75" s="155" t="e">
        <f>IF(Q$98&gt;0,(Q75/Q$98)*100,0)</f>
        <v>#REF!</v>
      </c>
      <c r="S75" s="155" t="e">
        <f>SUM(S76)</f>
        <v>#REF!</v>
      </c>
      <c r="T75" s="155" t="e">
        <f>IF(S$98&gt;0,(S75/S$98)*100,0)</f>
        <v>#REF!</v>
      </c>
      <c r="U75" s="155" t="e">
        <f>SUM(U76)</f>
        <v>#REF!</v>
      </c>
      <c r="V75" s="155" t="e">
        <f>IF(U$98&gt;0,(U75/U$98)*100,0)</f>
        <v>#REF!</v>
      </c>
      <c r="W75" s="155" t="e">
        <f>SUM(W76)</f>
        <v>#REF!</v>
      </c>
      <c r="X75" s="155" t="e">
        <f>IF(W$98&gt;0,(W75/W$98)*100,0)</f>
        <v>#REF!</v>
      </c>
      <c r="Y75" s="155" t="e">
        <f>SUM(Y76)</f>
        <v>#REF!</v>
      </c>
      <c r="Z75" s="155" t="e">
        <f>IF(Y$98&gt;0,(Y75/Y$98)*100,0)</f>
        <v>#REF!</v>
      </c>
      <c r="AA75" s="155" t="e">
        <f>SUM(AA76)</f>
        <v>#REF!</v>
      </c>
      <c r="AB75" s="155" t="e">
        <f>IF(AA$98&gt;0,(AA75/AA$98)*100,0)</f>
        <v>#REF!</v>
      </c>
      <c r="AC75" s="155" t="e">
        <f>SUM(AC76)</f>
        <v>#REF!</v>
      </c>
      <c r="AD75" s="155" t="e">
        <f>IF(AC$98&gt;0,(AC75/AC$98)*100,0)</f>
        <v>#REF!</v>
      </c>
      <c r="AE75" s="155" t="e">
        <f>SUM(AE76)</f>
        <v>#REF!</v>
      </c>
      <c r="AF75" s="155" t="e">
        <f>IF(AE$98&gt;0,(AE75/AE$98)*100,0)</f>
        <v>#REF!</v>
      </c>
      <c r="AG75" s="155" t="e">
        <f>SUM(AG76)</f>
        <v>#REF!</v>
      </c>
      <c r="AH75" s="155" t="e">
        <f>IF(AG$98&gt;0,(AG75/AG$98)*100,0)</f>
        <v>#REF!</v>
      </c>
      <c r="AI75" s="155" t="e">
        <f>SUM(AI76)</f>
        <v>#REF!</v>
      </c>
      <c r="AJ75" s="155" t="e">
        <f>IF(AI$98&gt;0,(AI75/AI$98)*100,0)</f>
        <v>#REF!</v>
      </c>
      <c r="AK75" s="155" t="e">
        <f>SUM(AK76)</f>
        <v>#REF!</v>
      </c>
      <c r="AL75" s="155" t="e">
        <f>IF(AK$98&gt;0,(AK75/AK$98)*100,0)</f>
        <v>#REF!</v>
      </c>
      <c r="AM75" s="155" t="e">
        <f>SUM(AM76)</f>
        <v>#REF!</v>
      </c>
      <c r="AN75" s="155" t="e">
        <f>IF(AM$98&gt;0,(AM75/AM$98)*100,0)</f>
        <v>#REF!</v>
      </c>
      <c r="AO75" s="155" t="e">
        <f>SUM(AO76)</f>
        <v>#REF!</v>
      </c>
      <c r="AP75" s="155" t="e">
        <f>IF(AO$98&gt;0,(AO75/AO$98)*100,0)</f>
        <v>#REF!</v>
      </c>
      <c r="AQ75" s="155" t="e">
        <f>SUM(AQ76)</f>
        <v>#REF!</v>
      </c>
      <c r="AR75" s="155" t="e">
        <f>IF(AQ$98&gt;0,(AQ75/AQ$98)*100,0)</f>
        <v>#REF!</v>
      </c>
      <c r="AS75" s="155" t="e">
        <f>SUM(AS76)</f>
        <v>#REF!</v>
      </c>
      <c r="AT75" s="155" t="e">
        <f>IF(AS$98&gt;0,(AS75/AS$98)*100,0)</f>
        <v>#REF!</v>
      </c>
      <c r="AU75" s="155" t="e">
        <f>SUM(AU76)</f>
        <v>#REF!</v>
      </c>
      <c r="AV75" s="155" t="e">
        <f>IF(AU$98&gt;0,(AU75/AU$98)*100,0)</f>
        <v>#REF!</v>
      </c>
      <c r="AW75" s="155" t="e">
        <f>SUM(AW76)</f>
        <v>#REF!</v>
      </c>
      <c r="AX75" s="155" t="e">
        <f>IF(AW$98&gt;0,(AW75/AW$98)*100,0)</f>
        <v>#REF!</v>
      </c>
    </row>
    <row r="76" spans="1:50" ht="19.5" customHeight="1">
      <c r="A76" s="160"/>
      <c r="B76" s="445" t="s">
        <v>68</v>
      </c>
      <c r="C76" s="445"/>
      <c r="D76" s="176"/>
      <c r="E76" s="162" t="e">
        <f ca="1">INDIRECT(E$110&amp;"!e"&amp;ROW())</f>
        <v>#REF!</v>
      </c>
      <c r="F76" s="165" t="e">
        <f>IF(E$98&gt;0,(E76/E$98)*100,0)</f>
        <v>#REF!</v>
      </c>
      <c r="G76" s="162" t="e">
        <f ca="1">INDIRECT(G$110&amp;"!e"&amp;ROW())</f>
        <v>#REF!</v>
      </c>
      <c r="H76" s="165" t="e">
        <f>IF(G$98&gt;0,(G76/G$98)*100,0)</f>
        <v>#REF!</v>
      </c>
      <c r="I76" s="162" t="e">
        <f ca="1">INDIRECT(I$110&amp;"!e"&amp;ROW())</f>
        <v>#REF!</v>
      </c>
      <c r="J76" s="165" t="e">
        <f>IF(I$98&gt;0,(I76/I$98)*100,0)</f>
        <v>#REF!</v>
      </c>
      <c r="K76" s="162" t="e">
        <f ca="1">INDIRECT(K$110&amp;"!e"&amp;ROW())</f>
        <v>#REF!</v>
      </c>
      <c r="L76" s="165" t="e">
        <f>IF(K$98&gt;0,(K76/K$98)*100,0)</f>
        <v>#REF!</v>
      </c>
      <c r="M76" s="162" t="e">
        <f ca="1">INDIRECT(M$110&amp;"!e"&amp;ROW())</f>
        <v>#REF!</v>
      </c>
      <c r="N76" s="165" t="e">
        <f>IF(M$98&gt;0,(M76/M$98)*100,0)</f>
        <v>#REF!</v>
      </c>
      <c r="O76" s="162" t="e">
        <f ca="1">INDIRECT(O$110&amp;"!e"&amp;ROW())</f>
        <v>#REF!</v>
      </c>
      <c r="P76" s="165" t="e">
        <f>IF(O$98&gt;0,(O76/O$98)*100,0)</f>
        <v>#REF!</v>
      </c>
      <c r="Q76" s="162" t="e">
        <f ca="1">INDIRECT(Q$110&amp;"!BZ"&amp;ROW())</f>
        <v>#REF!</v>
      </c>
      <c r="R76" s="165" t="e">
        <f>IF(Q$98&gt;0,(Q76/Q$98)*100,0)</f>
        <v>#REF!</v>
      </c>
      <c r="S76" s="162" t="e">
        <f ca="1">INDIRECT(S$110&amp;"!e"&amp;ROW())</f>
        <v>#REF!</v>
      </c>
      <c r="T76" s="165" t="e">
        <f>IF(S$98&gt;0,(S76/S$98)*100,0)</f>
        <v>#REF!</v>
      </c>
      <c r="U76" s="162" t="e">
        <f ca="1">INDIRECT(U$110&amp;"!e"&amp;ROW())</f>
        <v>#REF!</v>
      </c>
      <c r="V76" s="165" t="e">
        <f>IF(U$98&gt;0,(U76/U$98)*100,0)</f>
        <v>#REF!</v>
      </c>
      <c r="W76" s="162" t="e">
        <f ca="1">INDIRECT(W$110&amp;"!e"&amp;ROW())</f>
        <v>#REF!</v>
      </c>
      <c r="X76" s="165" t="e">
        <f>IF(W$98&gt;0,(W76/W$98)*100,0)</f>
        <v>#REF!</v>
      </c>
      <c r="Y76" s="162" t="e">
        <f ca="1">INDIRECT(Y$110&amp;"!e"&amp;ROW())</f>
        <v>#REF!</v>
      </c>
      <c r="Z76" s="165" t="e">
        <f>IF(Y$98&gt;0,(Y76/Y$98)*100,0)</f>
        <v>#REF!</v>
      </c>
      <c r="AA76" s="162" t="e">
        <f ca="1">INDIRECT(AA$110&amp;"!e"&amp;ROW())</f>
        <v>#REF!</v>
      </c>
      <c r="AB76" s="165" t="e">
        <f>IF(AA$98&gt;0,(AA76/AA$98)*100,0)</f>
        <v>#REF!</v>
      </c>
      <c r="AC76" s="162" t="e">
        <f ca="1">INDIRECT(AC$110&amp;"!e"&amp;ROW())</f>
        <v>#REF!</v>
      </c>
      <c r="AD76" s="165" t="e">
        <f>IF(AC$98&gt;0,(AC76/AC$98)*100,0)</f>
        <v>#REF!</v>
      </c>
      <c r="AE76" s="162" t="e">
        <f ca="1">INDIRECT(AE$110&amp;"!e"&amp;ROW())</f>
        <v>#REF!</v>
      </c>
      <c r="AF76" s="165" t="e">
        <f>IF(AE$98&gt;0,(AE76/AE$98)*100,0)</f>
        <v>#REF!</v>
      </c>
      <c r="AG76" s="162" t="e">
        <f ca="1">INDIRECT(AG$110&amp;"!e"&amp;ROW())</f>
        <v>#REF!</v>
      </c>
      <c r="AH76" s="165" t="e">
        <f>IF(AG$98&gt;0,(AG76/AG$98)*100,0)</f>
        <v>#REF!</v>
      </c>
      <c r="AI76" s="162" t="e">
        <f ca="1">INDIRECT(AI$110&amp;"!e"&amp;ROW())</f>
        <v>#REF!</v>
      </c>
      <c r="AJ76" s="165" t="e">
        <f>IF(AI$98&gt;0,(AI76/AI$98)*100,0)</f>
        <v>#REF!</v>
      </c>
      <c r="AK76" s="162" t="e">
        <f ca="1">INDIRECT(AK$110&amp;"!e"&amp;ROW())</f>
        <v>#REF!</v>
      </c>
      <c r="AL76" s="165" t="e">
        <f>IF(AK$98&gt;0,(AK76/AK$98)*100,0)</f>
        <v>#REF!</v>
      </c>
      <c r="AM76" s="162" t="e">
        <f ca="1">INDIRECT(AM$110&amp;"!e"&amp;ROW())</f>
        <v>#REF!</v>
      </c>
      <c r="AN76" s="165" t="e">
        <f>IF(AM$98&gt;0,(AM76/AM$98)*100,0)</f>
        <v>#REF!</v>
      </c>
      <c r="AO76" s="162" t="e">
        <f ca="1">INDIRECT(AO$110&amp;"!e"&amp;ROW())</f>
        <v>#REF!</v>
      </c>
      <c r="AP76" s="165" t="e">
        <f>IF(AO$98&gt;0,(AO76/AO$98)*100,0)</f>
        <v>#REF!</v>
      </c>
      <c r="AQ76" s="162" t="e">
        <f ca="1">INDIRECT(AQ$110&amp;"!e"&amp;ROW())</f>
        <v>#REF!</v>
      </c>
      <c r="AR76" s="165" t="e">
        <f>IF(AQ$98&gt;0,(AQ76/AQ$98)*100,0)</f>
        <v>#REF!</v>
      </c>
      <c r="AS76" s="162" t="e">
        <f ca="1">INDIRECT(AS$110&amp;"!e"&amp;ROW())</f>
        <v>#REF!</v>
      </c>
      <c r="AT76" s="165" t="e">
        <f>IF(AS$98&gt;0,(AS76/AS$98)*100,0)</f>
        <v>#REF!</v>
      </c>
      <c r="AU76" s="162" t="e">
        <f ca="1">INDIRECT(AU$110&amp;"!e"&amp;ROW())</f>
        <v>#REF!</v>
      </c>
      <c r="AV76" s="165" t="e">
        <f>IF(AU$98&gt;0,(AU76/AU$98)*100,0)</f>
        <v>#REF!</v>
      </c>
      <c r="AW76" s="131" t="e">
        <f>E76+G76+I76+K76+M76+O76+Q76+S76+U76+W76+Y76+AA76+AC76+AE76+AG76+AI76+AK76+AM76+AO76+AQ76+AS76+AU76</f>
        <v>#REF!</v>
      </c>
      <c r="AX76" s="165" t="e">
        <f>IF(AW$98&gt;0,(AW76/AW$98)*100,0)</f>
        <v>#REF!</v>
      </c>
    </row>
    <row r="77" spans="1:50" ht="19.5" customHeight="1">
      <c r="A77" s="157" t="s">
        <v>197</v>
      </c>
      <c r="B77" s="161"/>
      <c r="C77" s="161"/>
      <c r="D77" s="176"/>
      <c r="E77" s="155" t="e">
        <f>SUM(E78)</f>
        <v>#REF!</v>
      </c>
      <c r="F77" s="155" t="e">
        <f>IF(E$98&gt;0,(E77/E$98)*100,0)</f>
        <v>#REF!</v>
      </c>
      <c r="G77" s="155" t="e">
        <f>SUM(G78)</f>
        <v>#REF!</v>
      </c>
      <c r="H77" s="155" t="e">
        <f>IF(G$98&gt;0,(G77/G$98)*100,0)</f>
        <v>#REF!</v>
      </c>
      <c r="I77" s="155" t="e">
        <f>SUM(I78)</f>
        <v>#REF!</v>
      </c>
      <c r="J77" s="155" t="e">
        <f>IF(I$98&gt;0,(I77/I$98)*100,0)</f>
        <v>#REF!</v>
      </c>
      <c r="K77" s="155" t="e">
        <f>SUM(K78)</f>
        <v>#REF!</v>
      </c>
      <c r="L77" s="155" t="e">
        <f>IF(K$98&gt;0,(K77/K$98)*100,0)</f>
        <v>#REF!</v>
      </c>
      <c r="M77" s="155" t="e">
        <f>SUM(M78)</f>
        <v>#REF!</v>
      </c>
      <c r="N77" s="155" t="e">
        <f>IF(M$98&gt;0,(M77/M$98)*100,0)</f>
        <v>#REF!</v>
      </c>
      <c r="O77" s="155" t="e">
        <f>SUM(O78)</f>
        <v>#REF!</v>
      </c>
      <c r="P77" s="155" t="e">
        <f>IF(O$98&gt;0,(O77/O$98)*100,0)</f>
        <v>#REF!</v>
      </c>
      <c r="Q77" s="155" t="e">
        <f>SUM(Q78)</f>
        <v>#REF!</v>
      </c>
      <c r="R77" s="155" t="e">
        <f>IF(Q$98&gt;0,(Q77/Q$98)*100,0)</f>
        <v>#REF!</v>
      </c>
      <c r="S77" s="155" t="e">
        <f>SUM(S78)</f>
        <v>#REF!</v>
      </c>
      <c r="T77" s="155" t="e">
        <f>IF(S$98&gt;0,(S77/S$98)*100,0)</f>
        <v>#REF!</v>
      </c>
      <c r="U77" s="155" t="e">
        <f>SUM(U78)</f>
        <v>#REF!</v>
      </c>
      <c r="V77" s="155" t="e">
        <f>IF(U$98&gt;0,(U77/U$98)*100,0)</f>
        <v>#REF!</v>
      </c>
      <c r="W77" s="155" t="e">
        <f>SUM(W78)</f>
        <v>#REF!</v>
      </c>
      <c r="X77" s="155" t="e">
        <f>IF(W$98&gt;0,(W77/W$98)*100,0)</f>
        <v>#REF!</v>
      </c>
      <c r="Y77" s="155" t="e">
        <f>SUM(Y78)</f>
        <v>#REF!</v>
      </c>
      <c r="Z77" s="155" t="e">
        <f>IF(Y$98&gt;0,(Y77/Y$98)*100,0)</f>
        <v>#REF!</v>
      </c>
      <c r="AA77" s="155" t="e">
        <f>SUM(AA78)</f>
        <v>#REF!</v>
      </c>
      <c r="AB77" s="155" t="e">
        <f>IF(AA$98&gt;0,(AA77/AA$98)*100,0)</f>
        <v>#REF!</v>
      </c>
      <c r="AC77" s="155" t="e">
        <f>SUM(AC78)</f>
        <v>#REF!</v>
      </c>
      <c r="AD77" s="155" t="e">
        <f>IF(AC$98&gt;0,(AC77/AC$98)*100,0)</f>
        <v>#REF!</v>
      </c>
      <c r="AE77" s="155" t="e">
        <f>SUM(AE78)</f>
        <v>#REF!</v>
      </c>
      <c r="AF77" s="155" t="e">
        <f>IF(AE$98&gt;0,(AE77/AE$98)*100,0)</f>
        <v>#REF!</v>
      </c>
      <c r="AG77" s="155" t="e">
        <f>SUM(AG78)</f>
        <v>#REF!</v>
      </c>
      <c r="AH77" s="155" t="e">
        <f>IF(AG$98&gt;0,(AG77/AG$98)*100,0)</f>
        <v>#REF!</v>
      </c>
      <c r="AI77" s="155" t="e">
        <f>SUM(AI78)</f>
        <v>#REF!</v>
      </c>
      <c r="AJ77" s="155" t="e">
        <f>IF(AI$98&gt;0,(AI77/AI$98)*100,0)</f>
        <v>#REF!</v>
      </c>
      <c r="AK77" s="155" t="e">
        <f>SUM(AK78)</f>
        <v>#REF!</v>
      </c>
      <c r="AL77" s="155" t="e">
        <f>IF(AK$98&gt;0,(AK77/AK$98)*100,0)</f>
        <v>#REF!</v>
      </c>
      <c r="AM77" s="155" t="e">
        <f>SUM(AM78)</f>
        <v>#REF!</v>
      </c>
      <c r="AN77" s="155" t="e">
        <f>IF(AM$98&gt;0,(AM77/AM$98)*100,0)</f>
        <v>#REF!</v>
      </c>
      <c r="AO77" s="155" t="e">
        <f>SUM(AO78)</f>
        <v>#REF!</v>
      </c>
      <c r="AP77" s="155" t="e">
        <f>IF(AO$98&gt;0,(AO77/AO$98)*100,0)</f>
        <v>#REF!</v>
      </c>
      <c r="AQ77" s="155" t="e">
        <f>SUM(AQ78)</f>
        <v>#REF!</v>
      </c>
      <c r="AR77" s="155" t="e">
        <f>IF(AQ$98&gt;0,(AQ77/AQ$98)*100,0)</f>
        <v>#REF!</v>
      </c>
      <c r="AS77" s="155" t="e">
        <f>SUM(AS78)</f>
        <v>#REF!</v>
      </c>
      <c r="AT77" s="155" t="e">
        <f>IF(AS$98&gt;0,(AS77/AS$98)*100,0)</f>
        <v>#REF!</v>
      </c>
      <c r="AU77" s="155" t="e">
        <f>SUM(AU78)</f>
        <v>#REF!</v>
      </c>
      <c r="AV77" s="155" t="e">
        <f>IF(AU$98&gt;0,(AU77/AU$98)*100,0)</f>
        <v>#REF!</v>
      </c>
      <c r="AW77" s="155" t="e">
        <f>SUM(AW78)</f>
        <v>#REF!</v>
      </c>
      <c r="AX77" s="155" t="e">
        <f>IF(AW$98&gt;0,(AW77/AW$98)*100,0)</f>
        <v>#REF!</v>
      </c>
    </row>
    <row r="78" spans="1:50" ht="19.5" customHeight="1">
      <c r="A78" s="160"/>
      <c r="B78" s="445" t="s">
        <v>198</v>
      </c>
      <c r="C78" s="445"/>
      <c r="D78" s="176"/>
      <c r="E78" s="162" t="e">
        <f ca="1">INDIRECT(E$110&amp;"!e"&amp;ROW())</f>
        <v>#REF!</v>
      </c>
      <c r="F78" s="165"/>
      <c r="G78" s="162" t="e">
        <f ca="1">INDIRECT(G$110&amp;"!e"&amp;ROW())</f>
        <v>#REF!</v>
      </c>
      <c r="H78" s="165"/>
      <c r="I78" s="162" t="e">
        <f ca="1">INDIRECT(I$110&amp;"!e"&amp;ROW())</f>
        <v>#REF!</v>
      </c>
      <c r="J78" s="165"/>
      <c r="K78" s="162" t="e">
        <f ca="1">INDIRECT(K$110&amp;"!e"&amp;ROW())</f>
        <v>#REF!</v>
      </c>
      <c r="L78" s="165"/>
      <c r="M78" s="162" t="e">
        <f ca="1">INDIRECT(M$110&amp;"!e"&amp;ROW())</f>
        <v>#REF!</v>
      </c>
      <c r="N78" s="165"/>
      <c r="O78" s="162" t="e">
        <f ca="1">INDIRECT(O$110&amp;"!e"&amp;ROW())</f>
        <v>#REF!</v>
      </c>
      <c r="P78" s="165"/>
      <c r="Q78" s="162" t="e">
        <f ca="1">INDIRECT(Q$110&amp;"!BZ"&amp;ROW())</f>
        <v>#REF!</v>
      </c>
      <c r="R78" s="165"/>
      <c r="S78" s="162" t="e">
        <f ca="1">INDIRECT(S$110&amp;"!e"&amp;ROW())</f>
        <v>#REF!</v>
      </c>
      <c r="T78" s="165"/>
      <c r="U78" s="162" t="e">
        <f ca="1">INDIRECT(U$110&amp;"!e"&amp;ROW())</f>
        <v>#REF!</v>
      </c>
      <c r="V78" s="165"/>
      <c r="W78" s="162" t="e">
        <f ca="1">INDIRECT(W$110&amp;"!e"&amp;ROW())</f>
        <v>#REF!</v>
      </c>
      <c r="X78" s="165"/>
      <c r="Y78" s="162" t="e">
        <f ca="1">INDIRECT(Y$110&amp;"!e"&amp;ROW())</f>
        <v>#REF!</v>
      </c>
      <c r="Z78" s="165"/>
      <c r="AA78" s="162" t="e">
        <f ca="1">INDIRECT(AA$110&amp;"!e"&amp;ROW())</f>
        <v>#REF!</v>
      </c>
      <c r="AB78" s="165"/>
      <c r="AC78" s="162" t="e">
        <f ca="1">INDIRECT(AC$110&amp;"!e"&amp;ROW())</f>
        <v>#REF!</v>
      </c>
      <c r="AD78" s="165"/>
      <c r="AE78" s="162" t="e">
        <f ca="1">INDIRECT(AE$110&amp;"!e"&amp;ROW())</f>
        <v>#REF!</v>
      </c>
      <c r="AF78" s="165"/>
      <c r="AG78" s="162" t="e">
        <f ca="1">INDIRECT(AG$110&amp;"!e"&amp;ROW())</f>
        <v>#REF!</v>
      </c>
      <c r="AH78" s="165"/>
      <c r="AI78" s="162" t="e">
        <f ca="1">INDIRECT(AI$110&amp;"!e"&amp;ROW())</f>
        <v>#REF!</v>
      </c>
      <c r="AJ78" s="165"/>
      <c r="AK78" s="162" t="e">
        <f ca="1">INDIRECT(AK$110&amp;"!e"&amp;ROW())</f>
        <v>#REF!</v>
      </c>
      <c r="AL78" s="165"/>
      <c r="AM78" s="162" t="e">
        <f ca="1">INDIRECT(AM$110&amp;"!e"&amp;ROW())</f>
        <v>#REF!</v>
      </c>
      <c r="AN78" s="165"/>
      <c r="AO78" s="162" t="e">
        <f ca="1">INDIRECT(AO$110&amp;"!e"&amp;ROW())</f>
        <v>#REF!</v>
      </c>
      <c r="AP78" s="165"/>
      <c r="AQ78" s="162" t="e">
        <f ca="1">INDIRECT(AQ$110&amp;"!e"&amp;ROW())</f>
        <v>#REF!</v>
      </c>
      <c r="AR78" s="165"/>
      <c r="AS78" s="162" t="e">
        <f ca="1">INDIRECT(AS$110&amp;"!e"&amp;ROW())</f>
        <v>#REF!</v>
      </c>
      <c r="AT78" s="165"/>
      <c r="AU78" s="162" t="e">
        <f ca="1">INDIRECT(AU$110&amp;"!e"&amp;ROW())</f>
        <v>#REF!</v>
      </c>
      <c r="AV78" s="165"/>
      <c r="AW78" s="131" t="e">
        <f>E78+G78+I78+K78+M78+O78+Q78+S78+U78+W78+Y78+AA78+AC78+AE78+AG78+AI78+AK78+AM78+AO78+AQ78+AS78+AU78</f>
        <v>#REF!</v>
      </c>
      <c r="AX78" s="165"/>
    </row>
    <row r="79" spans="1:50" ht="19.5" customHeight="1">
      <c r="A79" s="160"/>
      <c r="B79" s="163"/>
      <c r="C79" s="164"/>
      <c r="D79" s="177"/>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row>
    <row r="80" spans="1:50" ht="19.5" customHeight="1">
      <c r="A80" s="156"/>
      <c r="B80" s="169" t="s">
        <v>163</v>
      </c>
      <c r="C80" s="178"/>
      <c r="D80" s="179"/>
      <c r="E80" s="155" t="e">
        <f>SUM(E82,E85,E89,E93)</f>
        <v>#REF!</v>
      </c>
      <c r="F80" s="155" t="e">
        <f>IF(E$98&gt;0,(E80/E$98)*100,0)</f>
        <v>#REF!</v>
      </c>
      <c r="G80" s="155" t="e">
        <f>SUM(G82,G85,G89,G93)</f>
        <v>#REF!</v>
      </c>
      <c r="H80" s="155" t="e">
        <f>IF(G$98&gt;0,(G80/G$98)*100,0)</f>
        <v>#REF!</v>
      </c>
      <c r="I80" s="155" t="e">
        <f>SUM(I82,I85,I89,I93)</f>
        <v>#REF!</v>
      </c>
      <c r="J80" s="155" t="e">
        <f>IF(I$98&gt;0,(I80/I$98)*100,0)</f>
        <v>#REF!</v>
      </c>
      <c r="K80" s="155" t="e">
        <f>SUM(K82,K85,K89,K93)</f>
        <v>#REF!</v>
      </c>
      <c r="L80" s="155" t="e">
        <f>IF(K$98&gt;0,(K80/K$98)*100,0)</f>
        <v>#REF!</v>
      </c>
      <c r="M80" s="155" t="e">
        <f>SUM(M82,M85,M89,M93)</f>
        <v>#REF!</v>
      </c>
      <c r="N80" s="155" t="e">
        <f>IF(M$98&gt;0,(M80/M$98)*100,0)</f>
        <v>#REF!</v>
      </c>
      <c r="O80" s="155" t="e">
        <f>SUM(O82,O85,O89,O93)</f>
        <v>#REF!</v>
      </c>
      <c r="P80" s="155" t="e">
        <f>IF(O$98&gt;0,(O80/O$98)*100,0)</f>
        <v>#REF!</v>
      </c>
      <c r="Q80" s="155" t="e">
        <f>SUM(Q82,Q85,Q89,Q93)</f>
        <v>#REF!</v>
      </c>
      <c r="R80" s="155" t="e">
        <f>IF(Q$98&gt;0,(Q80/Q$98)*100,0)</f>
        <v>#REF!</v>
      </c>
      <c r="S80" s="155" t="e">
        <f>SUM(S82,S85,S89,S93)</f>
        <v>#REF!</v>
      </c>
      <c r="T80" s="155" t="e">
        <f>IF(S$98&gt;0,(S80/S$98)*100,0)</f>
        <v>#REF!</v>
      </c>
      <c r="U80" s="155" t="e">
        <f>SUM(U82,U85,U89,U93)</f>
        <v>#REF!</v>
      </c>
      <c r="V80" s="155" t="e">
        <f>IF(U$98&gt;0,(U80/U$98)*100,0)</f>
        <v>#REF!</v>
      </c>
      <c r="W80" s="155" t="e">
        <f>SUM(W82,W85,W89,W93)</f>
        <v>#REF!</v>
      </c>
      <c r="X80" s="155" t="e">
        <f>IF(W$98&gt;0,(W80/W$98)*100,0)</f>
        <v>#REF!</v>
      </c>
      <c r="Y80" s="155" t="e">
        <f>SUM(Y82,Y85,Y89,Y93)</f>
        <v>#REF!</v>
      </c>
      <c r="Z80" s="155" t="e">
        <f>IF(Y$98&gt;0,(Y80/Y$98)*100,0)</f>
        <v>#REF!</v>
      </c>
      <c r="AA80" s="155" t="e">
        <f>SUM(AA82,AA85,AA89,AA93)</f>
        <v>#REF!</v>
      </c>
      <c r="AB80" s="155" t="e">
        <f>IF(AA$98&gt;0,(AA80/AA$98)*100,0)</f>
        <v>#REF!</v>
      </c>
      <c r="AC80" s="155" t="e">
        <f>SUM(AC82,AC85,AC89,AC93)</f>
        <v>#REF!</v>
      </c>
      <c r="AD80" s="155" t="e">
        <f>IF(AC$98&gt;0,(AC80/AC$98)*100,0)</f>
        <v>#REF!</v>
      </c>
      <c r="AE80" s="155" t="e">
        <f>SUM(AE82,AE85,AE89,AE93)</f>
        <v>#REF!</v>
      </c>
      <c r="AF80" s="155" t="e">
        <f>IF(AE$98&gt;0,(AE80/AE$98)*100,0)</f>
        <v>#REF!</v>
      </c>
      <c r="AG80" s="155" t="e">
        <f>SUM(AG82,AG85,AG89,AG93)</f>
        <v>#REF!</v>
      </c>
      <c r="AH80" s="155" t="e">
        <f>IF(AG$98&gt;0,(AG80/AG$98)*100,0)</f>
        <v>#REF!</v>
      </c>
      <c r="AI80" s="155" t="e">
        <f>SUM(AI82,AI85,AI89,AI93)</f>
        <v>#REF!</v>
      </c>
      <c r="AJ80" s="155" t="e">
        <f>IF(AI$98&gt;0,(AI80/AI$98)*100,0)</f>
        <v>#REF!</v>
      </c>
      <c r="AK80" s="155" t="e">
        <f>SUM(AK82,AK85,AK89,AK93)</f>
        <v>#REF!</v>
      </c>
      <c r="AL80" s="155" t="e">
        <f>IF(AK$98&gt;0,(AK80/AK$98)*100,0)</f>
        <v>#REF!</v>
      </c>
      <c r="AM80" s="155" t="e">
        <f>SUM(AM82,AM85,AM89,AM93)</f>
        <v>#REF!</v>
      </c>
      <c r="AN80" s="155" t="e">
        <f>IF(AM$98&gt;0,(AM80/AM$98)*100,0)</f>
        <v>#REF!</v>
      </c>
      <c r="AO80" s="155" t="e">
        <f>SUM(AO82,AO85,AO89,AO93)</f>
        <v>#REF!</v>
      </c>
      <c r="AP80" s="155" t="e">
        <f>IF(AO$98&gt;0,(AO80/AO$98)*100,0)</f>
        <v>#REF!</v>
      </c>
      <c r="AQ80" s="155" t="e">
        <f>SUM(AQ82,AQ85,AQ89,AQ93)</f>
        <v>#REF!</v>
      </c>
      <c r="AR80" s="155" t="e">
        <f>IF(AQ$98&gt;0,(AQ80/AQ$98)*100,0)</f>
        <v>#REF!</v>
      </c>
      <c r="AS80" s="155" t="e">
        <f>SUM(AS82,AS85,AS89,AS93)</f>
        <v>#REF!</v>
      </c>
      <c r="AT80" s="155" t="e">
        <f>IF(AS$98&gt;0,(AS80/AS$98)*100,0)</f>
        <v>#REF!</v>
      </c>
      <c r="AU80" s="155" t="e">
        <f>SUM(AU82,AU85,AU89,AU93)</f>
        <v>#REF!</v>
      </c>
      <c r="AV80" s="155" t="e">
        <f>IF(AU$98&gt;0,(AU80/AU$98)*100,0)</f>
        <v>#REF!</v>
      </c>
      <c r="AW80" s="155" t="e">
        <f>SUM(AW82,AW85,AW89,AW93)</f>
        <v>#REF!</v>
      </c>
      <c r="AX80" s="155" t="e">
        <f>IF(AW$98&gt;0,(AW80/AW$98)*100,0)</f>
        <v>#REF!</v>
      </c>
    </row>
    <row r="81" spans="1:50" ht="19.5" customHeight="1">
      <c r="A81" s="160"/>
      <c r="B81" s="163"/>
      <c r="C81" s="164"/>
      <c r="D81" s="177"/>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row>
    <row r="82" spans="1:50" ht="19.5" customHeight="1">
      <c r="A82" s="157" t="s">
        <v>164</v>
      </c>
      <c r="B82" s="173"/>
      <c r="C82" s="158"/>
      <c r="D82" s="179"/>
      <c r="E82" s="155" t="e">
        <f>SUM(E83)</f>
        <v>#REF!</v>
      </c>
      <c r="F82" s="155" t="e">
        <f>IF(E$98&gt;0,(E82/E$98)*100,0)</f>
        <v>#REF!</v>
      </c>
      <c r="G82" s="155" t="e">
        <f>SUM(G83)</f>
        <v>#REF!</v>
      </c>
      <c r="H82" s="155" t="e">
        <f>IF(G$98&gt;0,(G82/G$98)*100,0)</f>
        <v>#REF!</v>
      </c>
      <c r="I82" s="155" t="e">
        <f>SUM(I83)</f>
        <v>#REF!</v>
      </c>
      <c r="J82" s="155" t="e">
        <f>IF(I$98&gt;0,(I82/I$98)*100,0)</f>
        <v>#REF!</v>
      </c>
      <c r="K82" s="155" t="e">
        <f>SUM(K83)</f>
        <v>#REF!</v>
      </c>
      <c r="L82" s="155" t="e">
        <f>IF(K$98&gt;0,(K82/K$98)*100,0)</f>
        <v>#REF!</v>
      </c>
      <c r="M82" s="155" t="e">
        <f>SUM(M83)</f>
        <v>#REF!</v>
      </c>
      <c r="N82" s="155" t="e">
        <f>IF(M$98&gt;0,(M82/M$98)*100,0)</f>
        <v>#REF!</v>
      </c>
      <c r="O82" s="155" t="e">
        <f>SUM(O83)</f>
        <v>#REF!</v>
      </c>
      <c r="P82" s="155" t="e">
        <f>IF(O$98&gt;0,(O82/O$98)*100,0)</f>
        <v>#REF!</v>
      </c>
      <c r="Q82" s="155" t="e">
        <f>SUM(Q83)</f>
        <v>#REF!</v>
      </c>
      <c r="R82" s="155" t="e">
        <f>IF(Q$98&gt;0,(Q82/Q$98)*100,0)</f>
        <v>#REF!</v>
      </c>
      <c r="S82" s="155" t="e">
        <f>SUM(S83)</f>
        <v>#REF!</v>
      </c>
      <c r="T82" s="155" t="e">
        <f>IF(S$98&gt;0,(S82/S$98)*100,0)</f>
        <v>#REF!</v>
      </c>
      <c r="U82" s="155" t="e">
        <f>SUM(U83)</f>
        <v>#REF!</v>
      </c>
      <c r="V82" s="155" t="e">
        <f>IF(U$98&gt;0,(U82/U$98)*100,0)</f>
        <v>#REF!</v>
      </c>
      <c r="W82" s="155" t="e">
        <f>SUM(W83)</f>
        <v>#REF!</v>
      </c>
      <c r="X82" s="155" t="e">
        <f>IF(W$98&gt;0,(W82/W$98)*100,0)</f>
        <v>#REF!</v>
      </c>
      <c r="Y82" s="155" t="e">
        <f>SUM(Y83)</f>
        <v>#REF!</v>
      </c>
      <c r="Z82" s="155" t="e">
        <f>IF(Y$98&gt;0,(Y82/Y$98)*100,0)</f>
        <v>#REF!</v>
      </c>
      <c r="AA82" s="155" t="e">
        <f>SUM(AA83)</f>
        <v>#REF!</v>
      </c>
      <c r="AB82" s="155" t="e">
        <f>IF(AA$98&gt;0,(AA82/AA$98)*100,0)</f>
        <v>#REF!</v>
      </c>
      <c r="AC82" s="155" t="e">
        <f>SUM(AC83)</f>
        <v>#REF!</v>
      </c>
      <c r="AD82" s="155" t="e">
        <f>IF(AC$98&gt;0,(AC82/AC$98)*100,0)</f>
        <v>#REF!</v>
      </c>
      <c r="AE82" s="155" t="e">
        <f>SUM(AE83)</f>
        <v>#REF!</v>
      </c>
      <c r="AF82" s="155" t="e">
        <f>IF(AE$98&gt;0,(AE82/AE$98)*100,0)</f>
        <v>#REF!</v>
      </c>
      <c r="AG82" s="155" t="e">
        <f>SUM(AG83)</f>
        <v>#REF!</v>
      </c>
      <c r="AH82" s="155" t="e">
        <f>IF(AG$98&gt;0,(AG82/AG$98)*100,0)</f>
        <v>#REF!</v>
      </c>
      <c r="AI82" s="155" t="e">
        <f>SUM(AI83)</f>
        <v>#REF!</v>
      </c>
      <c r="AJ82" s="155" t="e">
        <f>IF(AI$98&gt;0,(AI82/AI$98)*100,0)</f>
        <v>#REF!</v>
      </c>
      <c r="AK82" s="155" t="e">
        <f>SUM(AK83)</f>
        <v>#REF!</v>
      </c>
      <c r="AL82" s="155" t="e">
        <f>IF(AK$98&gt;0,(AK82/AK$98)*100,0)</f>
        <v>#REF!</v>
      </c>
      <c r="AM82" s="155" t="e">
        <f>SUM(AM83)</f>
        <v>#REF!</v>
      </c>
      <c r="AN82" s="155" t="e">
        <f>IF(AM$98&gt;0,(AM82/AM$98)*100,0)</f>
        <v>#REF!</v>
      </c>
      <c r="AO82" s="155" t="e">
        <f>SUM(AO83)</f>
        <v>#REF!</v>
      </c>
      <c r="AP82" s="155" t="e">
        <f>IF(AO$98&gt;0,(AO82/AO$98)*100,0)</f>
        <v>#REF!</v>
      </c>
      <c r="AQ82" s="155" t="e">
        <f>SUM(AQ83)</f>
        <v>#REF!</v>
      </c>
      <c r="AR82" s="155" t="e">
        <f>IF(AQ$98&gt;0,(AQ82/AQ$98)*100,0)</f>
        <v>#REF!</v>
      </c>
      <c r="AS82" s="155" t="e">
        <f>SUM(AS83)</f>
        <v>#REF!</v>
      </c>
      <c r="AT82" s="155" t="e">
        <f>IF(AS$98&gt;0,(AS82/AS$98)*100,0)</f>
        <v>#REF!</v>
      </c>
      <c r="AU82" s="155" t="e">
        <f>SUM(AU83)</f>
        <v>#REF!</v>
      </c>
      <c r="AV82" s="155" t="e">
        <f>IF(AU$98&gt;0,(AU82/AU$98)*100,0)</f>
        <v>#REF!</v>
      </c>
      <c r="AW82" s="155" t="e">
        <f>SUM(AW83)</f>
        <v>#REF!</v>
      </c>
      <c r="AX82" s="155" t="e">
        <f>IF(AW$98&gt;0,(AW82/AW$98)*100,0)</f>
        <v>#REF!</v>
      </c>
    </row>
    <row r="83" spans="1:50" ht="19.5" customHeight="1">
      <c r="A83" s="160"/>
      <c r="B83" s="445" t="s">
        <v>71</v>
      </c>
      <c r="C83" s="445"/>
      <c r="D83" s="180"/>
      <c r="E83" s="162" t="e">
        <f ca="1">INDIRECT(E$110&amp;"!e"&amp;ROW())</f>
        <v>#REF!</v>
      </c>
      <c r="F83" s="165" t="e">
        <f>IF(E$98&gt;0,(E83/E$98)*100,0)</f>
        <v>#REF!</v>
      </c>
      <c r="G83" s="162" t="e">
        <f ca="1">INDIRECT(G$110&amp;"!e"&amp;ROW())</f>
        <v>#REF!</v>
      </c>
      <c r="H83" s="165" t="e">
        <f>IF(G$98&gt;0,(G83/G$98)*100,0)</f>
        <v>#REF!</v>
      </c>
      <c r="I83" s="162" t="e">
        <f ca="1">INDIRECT(I$110&amp;"!e"&amp;ROW())</f>
        <v>#REF!</v>
      </c>
      <c r="J83" s="165" t="e">
        <f>IF(I$98&gt;0,(I83/I$98)*100,0)</f>
        <v>#REF!</v>
      </c>
      <c r="K83" s="162" t="e">
        <f ca="1">INDIRECT(K$110&amp;"!e"&amp;ROW())</f>
        <v>#REF!</v>
      </c>
      <c r="L83" s="165" t="e">
        <f>IF(K$98&gt;0,(K83/K$98)*100,0)</f>
        <v>#REF!</v>
      </c>
      <c r="M83" s="162" t="e">
        <f ca="1">INDIRECT(M$110&amp;"!e"&amp;ROW())</f>
        <v>#REF!</v>
      </c>
      <c r="N83" s="165" t="e">
        <f>IF(M$98&gt;0,(M83/M$98)*100,0)</f>
        <v>#REF!</v>
      </c>
      <c r="O83" s="162" t="e">
        <f ca="1">INDIRECT(O$110&amp;"!e"&amp;ROW())</f>
        <v>#REF!</v>
      </c>
      <c r="P83" s="165" t="e">
        <f>IF(O$98&gt;0,(O83/O$98)*100,0)</f>
        <v>#REF!</v>
      </c>
      <c r="Q83" s="162" t="e">
        <f ca="1">INDIRECT(Q$110&amp;"!BZ"&amp;ROW())</f>
        <v>#REF!</v>
      </c>
      <c r="R83" s="165" t="e">
        <f>IF(Q$98&gt;0,(Q83/Q$98)*100,0)</f>
        <v>#REF!</v>
      </c>
      <c r="S83" s="162" t="e">
        <f ca="1">INDIRECT(S$110&amp;"!e"&amp;ROW())</f>
        <v>#REF!</v>
      </c>
      <c r="T83" s="165" t="e">
        <f>IF(S$98&gt;0,(S83/S$98)*100,0)</f>
        <v>#REF!</v>
      </c>
      <c r="U83" s="162" t="e">
        <f ca="1">INDIRECT(U$110&amp;"!e"&amp;ROW())</f>
        <v>#REF!</v>
      </c>
      <c r="V83" s="165" t="e">
        <f>IF(U$98&gt;0,(U83/U$98)*100,0)</f>
        <v>#REF!</v>
      </c>
      <c r="W83" s="162" t="e">
        <f ca="1">INDIRECT(W$110&amp;"!e"&amp;ROW())</f>
        <v>#REF!</v>
      </c>
      <c r="X83" s="165" t="e">
        <f>IF(W$98&gt;0,(W83/W$98)*100,0)</f>
        <v>#REF!</v>
      </c>
      <c r="Y83" s="162" t="e">
        <f ca="1">INDIRECT(Y$110&amp;"!e"&amp;ROW())</f>
        <v>#REF!</v>
      </c>
      <c r="Z83" s="165" t="e">
        <f>IF(Y$98&gt;0,(Y83/Y$98)*100,0)</f>
        <v>#REF!</v>
      </c>
      <c r="AA83" s="162" t="e">
        <f ca="1">INDIRECT(AA$110&amp;"!e"&amp;ROW())</f>
        <v>#REF!</v>
      </c>
      <c r="AB83" s="165" t="e">
        <f>IF(AA$98&gt;0,(AA83/AA$98)*100,0)</f>
        <v>#REF!</v>
      </c>
      <c r="AC83" s="162" t="e">
        <f ca="1">INDIRECT(AC$110&amp;"!e"&amp;ROW())</f>
        <v>#REF!</v>
      </c>
      <c r="AD83" s="165" t="e">
        <f>IF(AC$98&gt;0,(AC83/AC$98)*100,0)</f>
        <v>#REF!</v>
      </c>
      <c r="AE83" s="162" t="e">
        <f ca="1">INDIRECT(AE$110&amp;"!e"&amp;ROW())</f>
        <v>#REF!</v>
      </c>
      <c r="AF83" s="165" t="e">
        <f>IF(AE$98&gt;0,(AE83/AE$98)*100,0)</f>
        <v>#REF!</v>
      </c>
      <c r="AG83" s="162" t="e">
        <f ca="1">INDIRECT(AG$110&amp;"!e"&amp;ROW())</f>
        <v>#REF!</v>
      </c>
      <c r="AH83" s="165" t="e">
        <f>IF(AG$98&gt;0,(AG83/AG$98)*100,0)</f>
        <v>#REF!</v>
      </c>
      <c r="AI83" s="162" t="e">
        <f ca="1">INDIRECT(AI$110&amp;"!e"&amp;ROW())</f>
        <v>#REF!</v>
      </c>
      <c r="AJ83" s="165" t="e">
        <f>IF(AI$98&gt;0,(AI83/AI$98)*100,0)</f>
        <v>#REF!</v>
      </c>
      <c r="AK83" s="162" t="e">
        <f ca="1">INDIRECT(AK$110&amp;"!e"&amp;ROW())</f>
        <v>#REF!</v>
      </c>
      <c r="AL83" s="165" t="e">
        <f>IF(AK$98&gt;0,(AK83/AK$98)*100,0)</f>
        <v>#REF!</v>
      </c>
      <c r="AM83" s="162" t="e">
        <f ca="1">INDIRECT(AM$110&amp;"!e"&amp;ROW())</f>
        <v>#REF!</v>
      </c>
      <c r="AN83" s="165" t="e">
        <f>IF(AM$98&gt;0,(AM83/AM$98)*100,0)</f>
        <v>#REF!</v>
      </c>
      <c r="AO83" s="162" t="e">
        <f ca="1">INDIRECT(AO$110&amp;"!e"&amp;ROW())</f>
        <v>#REF!</v>
      </c>
      <c r="AP83" s="165" t="e">
        <f>IF(AO$98&gt;0,(AO83/AO$98)*100,0)</f>
        <v>#REF!</v>
      </c>
      <c r="AQ83" s="162" t="e">
        <f ca="1">INDIRECT(AQ$110&amp;"!e"&amp;ROW())</f>
        <v>#REF!</v>
      </c>
      <c r="AR83" s="165" t="e">
        <f>IF(AQ$98&gt;0,(AQ83/AQ$98)*100,0)</f>
        <v>#REF!</v>
      </c>
      <c r="AS83" s="162" t="e">
        <f ca="1">INDIRECT(AS$110&amp;"!e"&amp;ROW())</f>
        <v>#REF!</v>
      </c>
      <c r="AT83" s="165" t="e">
        <f>IF(AS$98&gt;0,(AS83/AS$98)*100,0)</f>
        <v>#REF!</v>
      </c>
      <c r="AU83" s="162" t="e">
        <f ca="1">INDIRECT(AU$110&amp;"!e"&amp;ROW())</f>
        <v>#REF!</v>
      </c>
      <c r="AV83" s="165" t="e">
        <f>IF(AU$98&gt;0,(AU83/AU$98)*100,0)</f>
        <v>#REF!</v>
      </c>
      <c r="AW83" s="131" t="e">
        <f>E83+G83+I83+K83+M83+O83+Q83+S83+U83+W83+Y83+AA83+AC83+AE83+AG83+AI83+AK83+AM83+AO83+AQ83+AS83+AU83</f>
        <v>#REF!</v>
      </c>
      <c r="AX83" s="165" t="e">
        <f>IF(AW$98&gt;0,(AW83/AW$98)*100,0)</f>
        <v>#REF!</v>
      </c>
    </row>
    <row r="84" spans="1:50" ht="19.5" customHeight="1">
      <c r="A84" s="160"/>
      <c r="B84" s="163"/>
      <c r="C84" s="164"/>
      <c r="D84" s="177"/>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row>
    <row r="85" spans="1:50" ht="19.5" customHeight="1">
      <c r="A85" s="157" t="s">
        <v>165</v>
      </c>
      <c r="B85" s="173"/>
      <c r="C85" s="174"/>
      <c r="D85" s="175"/>
      <c r="E85" s="155" t="e">
        <f>SUM(E86:E87)</f>
        <v>#REF!</v>
      </c>
      <c r="F85" s="155" t="e">
        <f>IF(E$98&gt;0,(E85/E$98)*100,0)</f>
        <v>#REF!</v>
      </c>
      <c r="G85" s="155" t="e">
        <f>SUM(G86:G87)</f>
        <v>#REF!</v>
      </c>
      <c r="H85" s="155" t="e">
        <f>IF(G$98&gt;0,(G85/G$98)*100,0)</f>
        <v>#REF!</v>
      </c>
      <c r="I85" s="155" t="e">
        <f>SUM(I86:I87)</f>
        <v>#REF!</v>
      </c>
      <c r="J85" s="155" t="e">
        <f>IF(I$98&gt;0,(I85/I$98)*100,0)</f>
        <v>#REF!</v>
      </c>
      <c r="K85" s="155" t="e">
        <f>SUM(K86:K87)</f>
        <v>#REF!</v>
      </c>
      <c r="L85" s="155" t="e">
        <f>IF(K$98&gt;0,(K85/K$98)*100,0)</f>
        <v>#REF!</v>
      </c>
      <c r="M85" s="155" t="e">
        <f>SUM(M86:M87)</f>
        <v>#REF!</v>
      </c>
      <c r="N85" s="155" t="e">
        <f>IF(M$98&gt;0,(M85/M$98)*100,0)</f>
        <v>#REF!</v>
      </c>
      <c r="O85" s="155" t="e">
        <f>SUM(O86:O87)</f>
        <v>#REF!</v>
      </c>
      <c r="P85" s="155" t="e">
        <f>IF(O$98&gt;0,(O85/O$98)*100,0)</f>
        <v>#REF!</v>
      </c>
      <c r="Q85" s="155" t="e">
        <f>SUM(Q86:Q87)</f>
        <v>#REF!</v>
      </c>
      <c r="R85" s="155" t="e">
        <f>IF(Q$98&gt;0,(Q85/Q$98)*100,0)</f>
        <v>#REF!</v>
      </c>
      <c r="S85" s="155" t="e">
        <f>SUM(S86:S87)</f>
        <v>#REF!</v>
      </c>
      <c r="T85" s="155" t="e">
        <f>IF(S$98&gt;0,(S85/S$98)*100,0)</f>
        <v>#REF!</v>
      </c>
      <c r="U85" s="155" t="e">
        <f>SUM(U86:U87)</f>
        <v>#REF!</v>
      </c>
      <c r="V85" s="155" t="e">
        <f>IF(U$98&gt;0,(U85/U$98)*100,0)</f>
        <v>#REF!</v>
      </c>
      <c r="W85" s="155" t="e">
        <f>SUM(W86:W87)</f>
        <v>#REF!</v>
      </c>
      <c r="X85" s="155" t="e">
        <f>IF(W$98&gt;0,(W85/W$98)*100,0)</f>
        <v>#REF!</v>
      </c>
      <c r="Y85" s="155" t="e">
        <f>SUM(Y86:Y87)</f>
        <v>#REF!</v>
      </c>
      <c r="Z85" s="155" t="e">
        <f>IF(Y$98&gt;0,(Y85/Y$98)*100,0)</f>
        <v>#REF!</v>
      </c>
      <c r="AA85" s="155" t="e">
        <f>SUM(AA86:AA87)</f>
        <v>#REF!</v>
      </c>
      <c r="AB85" s="155" t="e">
        <f>IF(AA$98&gt;0,(AA85/AA$98)*100,0)</f>
        <v>#REF!</v>
      </c>
      <c r="AC85" s="155" t="e">
        <f>SUM(AC86:AC87)</f>
        <v>#REF!</v>
      </c>
      <c r="AD85" s="155" t="e">
        <f>IF(AC$98&gt;0,(AC85/AC$98)*100,0)</f>
        <v>#REF!</v>
      </c>
      <c r="AE85" s="155" t="e">
        <f>SUM(AE86:AE87)</f>
        <v>#REF!</v>
      </c>
      <c r="AF85" s="155" t="e">
        <f>IF(AE$98&gt;0,(AE85/AE$98)*100,0)</f>
        <v>#REF!</v>
      </c>
      <c r="AG85" s="155" t="e">
        <f>SUM(AG86:AG87)</f>
        <v>#REF!</v>
      </c>
      <c r="AH85" s="155" t="e">
        <f>IF(AG$98&gt;0,(AG85/AG$98)*100,0)</f>
        <v>#REF!</v>
      </c>
      <c r="AI85" s="155" t="e">
        <f>SUM(AI86:AI87)</f>
        <v>#REF!</v>
      </c>
      <c r="AJ85" s="155" t="e">
        <f>IF(AI$98&gt;0,(AI85/AI$98)*100,0)</f>
        <v>#REF!</v>
      </c>
      <c r="AK85" s="155" t="e">
        <f>SUM(AK86:AK87)</f>
        <v>#REF!</v>
      </c>
      <c r="AL85" s="155" t="e">
        <f>IF(AK$98&gt;0,(AK85/AK$98)*100,0)</f>
        <v>#REF!</v>
      </c>
      <c r="AM85" s="155" t="e">
        <f>SUM(AM86:AM87)</f>
        <v>#REF!</v>
      </c>
      <c r="AN85" s="155" t="e">
        <f>IF(AM$98&gt;0,(AM85/AM$98)*100,0)</f>
        <v>#REF!</v>
      </c>
      <c r="AO85" s="155" t="e">
        <f>SUM(AO86:AO87)</f>
        <v>#REF!</v>
      </c>
      <c r="AP85" s="155" t="e">
        <f>IF(AO$98&gt;0,(AO85/AO$98)*100,0)</f>
        <v>#REF!</v>
      </c>
      <c r="AQ85" s="155" t="e">
        <f>SUM(AQ86:AQ87)</f>
        <v>#REF!</v>
      </c>
      <c r="AR85" s="155" t="e">
        <f>IF(AQ$98&gt;0,(AQ85/AQ$98)*100,0)</f>
        <v>#REF!</v>
      </c>
      <c r="AS85" s="155" t="e">
        <f>SUM(AS86:AS87)</f>
        <v>#REF!</v>
      </c>
      <c r="AT85" s="155" t="e">
        <f>IF(AS$98&gt;0,(AS85/AS$98)*100,0)</f>
        <v>#REF!</v>
      </c>
      <c r="AU85" s="155" t="e">
        <f>SUM(AU86:AU87)</f>
        <v>#REF!</v>
      </c>
      <c r="AV85" s="155" t="e">
        <f>IF(AU$98&gt;0,(AU85/AU$98)*100,0)</f>
        <v>#REF!</v>
      </c>
      <c r="AW85" s="155" t="e">
        <f>SUM(AW86:AW87)</f>
        <v>#REF!</v>
      </c>
      <c r="AX85" s="155" t="e">
        <f>IF(AW$98&gt;0,(AW85/AW$98)*100,0)</f>
        <v>#REF!</v>
      </c>
    </row>
    <row r="86" spans="1:50" ht="19.5" customHeight="1">
      <c r="A86" s="160"/>
      <c r="B86" s="445" t="s">
        <v>73</v>
      </c>
      <c r="C86" s="445"/>
      <c r="D86" s="176"/>
      <c r="E86" s="162" t="e">
        <f ca="1" t="shared" si="94" ref="E86:O87">INDIRECT(E$110&amp;"!e"&amp;ROW())</f>
        <v>#REF!</v>
      </c>
      <c r="F86" s="165" t="e">
        <f>IF(E$98&gt;0,(E86/E$98)*100,0)</f>
        <v>#REF!</v>
      </c>
      <c r="G86" s="162" t="e">
        <f ca="1" t="shared" si="94"/>
        <v>#REF!</v>
      </c>
      <c r="H86" s="165" t="e">
        <f>IF(G$98&gt;0,(G86/G$98)*100,0)</f>
        <v>#REF!</v>
      </c>
      <c r="I86" s="162" t="e">
        <f ca="1" t="shared" si="94"/>
        <v>#REF!</v>
      </c>
      <c r="J86" s="165" t="e">
        <f>IF(I$98&gt;0,(I86/I$98)*100,0)</f>
        <v>#REF!</v>
      </c>
      <c r="K86" s="162" t="e">
        <f ca="1" t="shared" si="94"/>
        <v>#REF!</v>
      </c>
      <c r="L86" s="165" t="e">
        <f>IF(K$98&gt;0,(K86/K$98)*100,0)</f>
        <v>#REF!</v>
      </c>
      <c r="M86" s="162" t="e">
        <f ca="1" t="shared" si="94"/>
        <v>#REF!</v>
      </c>
      <c r="N86" s="165" t="e">
        <f>IF(M$98&gt;0,(M86/M$98)*100,0)</f>
        <v>#REF!</v>
      </c>
      <c r="O86" s="162" t="e">
        <f ca="1" t="shared" si="94"/>
        <v>#REF!</v>
      </c>
      <c r="P86" s="165" t="e">
        <f>IF(O$98&gt;0,(O86/O$98)*100,0)</f>
        <v>#REF!</v>
      </c>
      <c r="Q86" s="162" t="e">
        <f ca="1">INDIRECT(Q$110&amp;"!BZ"&amp;ROW())</f>
        <v>#REF!</v>
      </c>
      <c r="R86" s="165" t="e">
        <f>IF(Q$98&gt;0,(Q86/Q$98)*100,0)</f>
        <v>#REF!</v>
      </c>
      <c r="S86" s="162" t="e">
        <f ca="1">INDIRECT(S$110&amp;"!e"&amp;ROW())</f>
        <v>#REF!</v>
      </c>
      <c r="T86" s="165" t="e">
        <f>IF(S$98&gt;0,(S86/S$98)*100,0)</f>
        <v>#REF!</v>
      </c>
      <c r="U86" s="162" t="e">
        <f ca="1">INDIRECT(U$110&amp;"!e"&amp;ROW())</f>
        <v>#REF!</v>
      </c>
      <c r="V86" s="165" t="e">
        <f>IF(U$98&gt;0,(U86/U$98)*100,0)</f>
        <v>#REF!</v>
      </c>
      <c r="W86" s="162" t="e">
        <f ca="1">INDIRECT(W$110&amp;"!e"&amp;ROW())</f>
        <v>#REF!</v>
      </c>
      <c r="X86" s="165" t="e">
        <f>IF(W$98&gt;0,(W86/W$98)*100,0)</f>
        <v>#REF!</v>
      </c>
      <c r="Y86" s="162" t="e">
        <f ca="1">INDIRECT(Y$110&amp;"!e"&amp;ROW())</f>
        <v>#REF!</v>
      </c>
      <c r="Z86" s="165" t="e">
        <f>IF(Y$98&gt;0,(Y86/Y$98)*100,0)</f>
        <v>#REF!</v>
      </c>
      <c r="AA86" s="162" t="e">
        <f ca="1">INDIRECT(AA$110&amp;"!e"&amp;ROW())</f>
        <v>#REF!</v>
      </c>
      <c r="AB86" s="165" t="e">
        <f>IF(AA$98&gt;0,(AA86/AA$98)*100,0)</f>
        <v>#REF!</v>
      </c>
      <c r="AC86" s="162" t="e">
        <f ca="1">INDIRECT(AC$110&amp;"!e"&amp;ROW())</f>
        <v>#REF!</v>
      </c>
      <c r="AD86" s="165" t="e">
        <f>IF(AC$98&gt;0,(AC86/AC$98)*100,0)</f>
        <v>#REF!</v>
      </c>
      <c r="AE86" s="162" t="e">
        <f ca="1">INDIRECT(AE$110&amp;"!e"&amp;ROW())</f>
        <v>#REF!</v>
      </c>
      <c r="AF86" s="165" t="e">
        <f>IF(AE$98&gt;0,(AE86/AE$98)*100,0)</f>
        <v>#REF!</v>
      </c>
      <c r="AG86" s="162" t="e">
        <f ca="1">INDIRECT(AG$110&amp;"!e"&amp;ROW())</f>
        <v>#REF!</v>
      </c>
      <c r="AH86" s="165" t="e">
        <f>IF(AG$98&gt;0,(AG86/AG$98)*100,0)</f>
        <v>#REF!</v>
      </c>
      <c r="AI86" s="162" t="e">
        <f ca="1">INDIRECT(AI$110&amp;"!e"&amp;ROW())</f>
        <v>#REF!</v>
      </c>
      <c r="AJ86" s="165" t="e">
        <f>IF(AI$98&gt;0,(AI86/AI$98)*100,0)</f>
        <v>#REF!</v>
      </c>
      <c r="AK86" s="162" t="e">
        <f ca="1">INDIRECT(AK$110&amp;"!e"&amp;ROW())</f>
        <v>#REF!</v>
      </c>
      <c r="AL86" s="165" t="e">
        <f>IF(AK$98&gt;0,(AK86/AK$98)*100,0)</f>
        <v>#REF!</v>
      </c>
      <c r="AM86" s="162" t="e">
        <f ca="1">INDIRECT(AM$110&amp;"!e"&amp;ROW())</f>
        <v>#REF!</v>
      </c>
      <c r="AN86" s="165" t="e">
        <f>IF(AM$98&gt;0,(AM86/AM$98)*100,0)</f>
        <v>#REF!</v>
      </c>
      <c r="AO86" s="162" t="e">
        <f ca="1">INDIRECT(AO$110&amp;"!e"&amp;ROW())</f>
        <v>#REF!</v>
      </c>
      <c r="AP86" s="165" t="e">
        <f>IF(AO$98&gt;0,(AO86/AO$98)*100,0)</f>
        <v>#REF!</v>
      </c>
      <c r="AQ86" s="162" t="e">
        <f ca="1">INDIRECT(AQ$110&amp;"!e"&amp;ROW())</f>
        <v>#REF!</v>
      </c>
      <c r="AR86" s="165" t="e">
        <f>IF(AQ$98&gt;0,(AQ86/AQ$98)*100,0)</f>
        <v>#REF!</v>
      </c>
      <c r="AS86" s="162" t="e">
        <f ca="1">INDIRECT(AS$110&amp;"!e"&amp;ROW())</f>
        <v>#REF!</v>
      </c>
      <c r="AT86" s="165" t="e">
        <f>IF(AS$98&gt;0,(AS86/AS$98)*100,0)</f>
        <v>#REF!</v>
      </c>
      <c r="AU86" s="162" t="e">
        <f ca="1">INDIRECT(AU$110&amp;"!e"&amp;ROW())</f>
        <v>#REF!</v>
      </c>
      <c r="AV86" s="165" t="e">
        <f>IF(AU$98&gt;0,(AU86/AU$98)*100,0)</f>
        <v>#REF!</v>
      </c>
      <c r="AW86" s="131" t="e">
        <f>E86+G86+I86+K86+M86+O86+Q86+S86+U86+W86+Y86+AA86+AC86+AE86+AG86+AI86+AK86+AM86+AO86+AQ86+AS86+AU86</f>
        <v>#REF!</v>
      </c>
      <c r="AX86" s="165" t="e">
        <f>IF(AW$98&gt;0,(AW86/AW$98)*100,0)</f>
        <v>#REF!</v>
      </c>
    </row>
    <row r="87" spans="1:50" ht="19.5" customHeight="1">
      <c r="A87" s="160"/>
      <c r="B87" s="445" t="s">
        <v>74</v>
      </c>
      <c r="C87" s="445"/>
      <c r="D87" s="176"/>
      <c r="E87" s="162" t="e">
        <f ca="1" t="shared" si="94"/>
        <v>#REF!</v>
      </c>
      <c r="F87" s="165" t="e">
        <f>IF(E$98&gt;0,(E87/E$98)*100,0)</f>
        <v>#REF!</v>
      </c>
      <c r="G87" s="162" t="e">
        <f ca="1" t="shared" si="94"/>
        <v>#REF!</v>
      </c>
      <c r="H87" s="165" t="e">
        <f>IF(G$98&gt;0,(G87/G$98)*100,0)</f>
        <v>#REF!</v>
      </c>
      <c r="I87" s="162" t="e">
        <f ca="1" t="shared" si="94"/>
        <v>#REF!</v>
      </c>
      <c r="J87" s="165" t="e">
        <f>IF(I$98&gt;0,(I87/I$98)*100,0)</f>
        <v>#REF!</v>
      </c>
      <c r="K87" s="162" t="e">
        <f ca="1" t="shared" si="94"/>
        <v>#REF!</v>
      </c>
      <c r="L87" s="165" t="e">
        <f>IF(K$98&gt;0,(K87/K$98)*100,0)</f>
        <v>#REF!</v>
      </c>
      <c r="M87" s="162" t="e">
        <f ca="1" t="shared" si="94"/>
        <v>#REF!</v>
      </c>
      <c r="N87" s="165" t="e">
        <f>IF(M$98&gt;0,(M87/M$98)*100,0)</f>
        <v>#REF!</v>
      </c>
      <c r="O87" s="162" t="e">
        <f ca="1" t="shared" si="94"/>
        <v>#REF!</v>
      </c>
      <c r="P87" s="165" t="e">
        <f>IF(O$98&gt;0,(O87/O$98)*100,0)</f>
        <v>#REF!</v>
      </c>
      <c r="Q87" s="162" t="e">
        <f ca="1">INDIRECT(Q$110&amp;"!BZ"&amp;ROW())</f>
        <v>#REF!</v>
      </c>
      <c r="R87" s="165" t="e">
        <f>IF(Q$98&gt;0,(Q87/Q$98)*100,0)</f>
        <v>#REF!</v>
      </c>
      <c r="S87" s="162" t="e">
        <f ca="1">INDIRECT(S$110&amp;"!e"&amp;ROW())</f>
        <v>#REF!</v>
      </c>
      <c r="T87" s="165" t="e">
        <f>IF(S$98&gt;0,(S87/S$98)*100,0)</f>
        <v>#REF!</v>
      </c>
      <c r="U87" s="162" t="e">
        <f ca="1">INDIRECT(U$110&amp;"!e"&amp;ROW())</f>
        <v>#REF!</v>
      </c>
      <c r="V87" s="165" t="e">
        <f>IF(U$98&gt;0,(U87/U$98)*100,0)</f>
        <v>#REF!</v>
      </c>
      <c r="W87" s="162" t="e">
        <f ca="1">INDIRECT(W$110&amp;"!e"&amp;ROW())</f>
        <v>#REF!</v>
      </c>
      <c r="X87" s="165" t="e">
        <f>IF(W$98&gt;0,(W87/W$98)*100,0)</f>
        <v>#REF!</v>
      </c>
      <c r="Y87" s="162" t="e">
        <f ca="1">INDIRECT(Y$110&amp;"!e"&amp;ROW())</f>
        <v>#REF!</v>
      </c>
      <c r="Z87" s="165" t="e">
        <f>IF(Y$98&gt;0,(Y87/Y$98)*100,0)</f>
        <v>#REF!</v>
      </c>
      <c r="AA87" s="162" t="e">
        <f ca="1">INDIRECT(AA$110&amp;"!e"&amp;ROW())</f>
        <v>#REF!</v>
      </c>
      <c r="AB87" s="165" t="e">
        <f>IF(AA$98&gt;0,(AA87/AA$98)*100,0)</f>
        <v>#REF!</v>
      </c>
      <c r="AC87" s="162" t="e">
        <f ca="1">INDIRECT(AC$110&amp;"!e"&amp;ROW())</f>
        <v>#REF!</v>
      </c>
      <c r="AD87" s="165" t="e">
        <f>IF(AC$98&gt;0,(AC87/AC$98)*100,0)</f>
        <v>#REF!</v>
      </c>
      <c r="AE87" s="162" t="e">
        <f ca="1">INDIRECT(AE$110&amp;"!e"&amp;ROW())</f>
        <v>#REF!</v>
      </c>
      <c r="AF87" s="165" t="e">
        <f>IF(AE$98&gt;0,(AE87/AE$98)*100,0)</f>
        <v>#REF!</v>
      </c>
      <c r="AG87" s="162" t="e">
        <f ca="1">INDIRECT(AG$110&amp;"!e"&amp;ROW())</f>
        <v>#REF!</v>
      </c>
      <c r="AH87" s="165" t="e">
        <f>IF(AG$98&gt;0,(AG87/AG$98)*100,0)</f>
        <v>#REF!</v>
      </c>
      <c r="AI87" s="162" t="e">
        <f ca="1">INDIRECT(AI$110&amp;"!e"&amp;ROW())</f>
        <v>#REF!</v>
      </c>
      <c r="AJ87" s="165" t="e">
        <f>IF(AI$98&gt;0,(AI87/AI$98)*100,0)</f>
        <v>#REF!</v>
      </c>
      <c r="AK87" s="162" t="e">
        <f ca="1">INDIRECT(AK$110&amp;"!e"&amp;ROW())</f>
        <v>#REF!</v>
      </c>
      <c r="AL87" s="165" t="e">
        <f>IF(AK$98&gt;0,(AK87/AK$98)*100,0)</f>
        <v>#REF!</v>
      </c>
      <c r="AM87" s="162" t="e">
        <f ca="1">INDIRECT(AM$110&amp;"!e"&amp;ROW())</f>
        <v>#REF!</v>
      </c>
      <c r="AN87" s="165" t="e">
        <f>IF(AM$98&gt;0,(AM87/AM$98)*100,0)</f>
        <v>#REF!</v>
      </c>
      <c r="AO87" s="162" t="e">
        <f ca="1">INDIRECT(AO$110&amp;"!e"&amp;ROW())</f>
        <v>#REF!</v>
      </c>
      <c r="AP87" s="165" t="e">
        <f>IF(AO$98&gt;0,(AO87/AO$98)*100,0)</f>
        <v>#REF!</v>
      </c>
      <c r="AQ87" s="162" t="e">
        <f ca="1">INDIRECT(AQ$110&amp;"!e"&amp;ROW())</f>
        <v>#REF!</v>
      </c>
      <c r="AR87" s="165" t="e">
        <f>IF(AQ$98&gt;0,(AQ87/AQ$98)*100,0)</f>
        <v>#REF!</v>
      </c>
      <c r="AS87" s="162" t="e">
        <f ca="1">INDIRECT(AS$110&amp;"!e"&amp;ROW())</f>
        <v>#REF!</v>
      </c>
      <c r="AT87" s="165" t="e">
        <f>IF(AS$98&gt;0,(AS87/AS$98)*100,0)</f>
        <v>#REF!</v>
      </c>
      <c r="AU87" s="162" t="e">
        <f ca="1">INDIRECT(AU$110&amp;"!e"&amp;ROW())</f>
        <v>#REF!</v>
      </c>
      <c r="AV87" s="165" t="e">
        <f>IF(AU$98&gt;0,(AU87/AU$98)*100,0)</f>
        <v>#REF!</v>
      </c>
      <c r="AW87" s="131" t="e">
        <f>E87+G87+I87+K87+M87+O87+Q87+S87+U87+W87+Y87+AA87+AC87+AE87+AG87+AI87+AK87+AM87+AO87+AQ87+AS87+AU87</f>
        <v>#REF!</v>
      </c>
      <c r="AX87" s="165" t="e">
        <f>IF(AW$98&gt;0,(AW87/AW$98)*100,0)</f>
        <v>#REF!</v>
      </c>
    </row>
    <row r="88" spans="1:50" ht="19.5" customHeight="1">
      <c r="A88" s="160"/>
      <c r="B88" s="163"/>
      <c r="C88" s="164"/>
      <c r="D88" s="177"/>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row>
    <row r="89" spans="1:50" ht="19.5" customHeight="1">
      <c r="A89" s="157" t="s">
        <v>166</v>
      </c>
      <c r="B89" s="173"/>
      <c r="C89" s="174"/>
      <c r="D89" s="175"/>
      <c r="E89" s="155" t="e">
        <f>E90-E91</f>
        <v>#REF!</v>
      </c>
      <c r="F89" s="155" t="e">
        <f>IF(E$98&gt;0,(E89/E$98)*100,0)</f>
        <v>#REF!</v>
      </c>
      <c r="G89" s="155" t="e">
        <f>G90-G91</f>
        <v>#REF!</v>
      </c>
      <c r="H89" s="155" t="e">
        <f>IF(G$98&gt;0,(G89/G$98)*100,0)</f>
        <v>#REF!</v>
      </c>
      <c r="I89" s="155" t="e">
        <f>I90-I91</f>
        <v>#REF!</v>
      </c>
      <c r="J89" s="155" t="e">
        <f>IF(I$98&gt;0,(I89/I$98)*100,0)</f>
        <v>#REF!</v>
      </c>
      <c r="K89" s="155" t="e">
        <f>K90-K91</f>
        <v>#REF!</v>
      </c>
      <c r="L89" s="155" t="e">
        <f>IF(K$98&gt;0,(K89/K$98)*100,0)</f>
        <v>#REF!</v>
      </c>
      <c r="M89" s="155" t="e">
        <f>M90-M91</f>
        <v>#REF!</v>
      </c>
      <c r="N89" s="155" t="e">
        <f>IF(M$98&gt;0,(M89/M$98)*100,0)</f>
        <v>#REF!</v>
      </c>
      <c r="O89" s="155" t="e">
        <f>O90-O91</f>
        <v>#REF!</v>
      </c>
      <c r="P89" s="155" t="e">
        <f>IF(O$98&gt;0,(O89/O$98)*100,0)</f>
        <v>#REF!</v>
      </c>
      <c r="Q89" s="155" t="e">
        <f>Q90-Q91</f>
        <v>#REF!</v>
      </c>
      <c r="R89" s="155" t="e">
        <f>IF(Q$98&gt;0,(Q89/Q$98)*100,0)</f>
        <v>#REF!</v>
      </c>
      <c r="S89" s="155" t="e">
        <f>S90-S91</f>
        <v>#REF!</v>
      </c>
      <c r="T89" s="155" t="e">
        <f>IF(S$98&gt;0,(S89/S$98)*100,0)</f>
        <v>#REF!</v>
      </c>
      <c r="U89" s="155" t="e">
        <f>U90-U91</f>
        <v>#REF!</v>
      </c>
      <c r="V89" s="155" t="e">
        <f>IF(U$98&gt;0,(U89/U$98)*100,0)</f>
        <v>#REF!</v>
      </c>
      <c r="W89" s="155" t="e">
        <f>W90-W91</f>
        <v>#REF!</v>
      </c>
      <c r="X89" s="155" t="e">
        <f>IF(W$98&gt;0,(W89/W$98)*100,0)</f>
        <v>#REF!</v>
      </c>
      <c r="Y89" s="155" t="e">
        <f>Y90-Y91</f>
        <v>#REF!</v>
      </c>
      <c r="Z89" s="155" t="e">
        <f>IF(Y$98&gt;0,(Y89/Y$98)*100,0)</f>
        <v>#REF!</v>
      </c>
      <c r="AA89" s="155" t="e">
        <f>AA90-AA91</f>
        <v>#REF!</v>
      </c>
      <c r="AB89" s="155" t="e">
        <f>IF(AA$98&gt;0,(AA89/AA$98)*100,0)</f>
        <v>#REF!</v>
      </c>
      <c r="AC89" s="155" t="e">
        <f>AC90-AC91</f>
        <v>#REF!</v>
      </c>
      <c r="AD89" s="155" t="e">
        <f>IF(AC$98&gt;0,(AC89/AC$98)*100,0)</f>
        <v>#REF!</v>
      </c>
      <c r="AE89" s="155" t="e">
        <f>AE90-AE91</f>
        <v>#REF!</v>
      </c>
      <c r="AF89" s="155" t="e">
        <f>IF(AE$98&gt;0,(AE89/AE$98)*100,0)</f>
        <v>#REF!</v>
      </c>
      <c r="AG89" s="155" t="e">
        <f>AG90-AG91</f>
        <v>#REF!</v>
      </c>
      <c r="AH89" s="155" t="e">
        <f>IF(AG$98&gt;0,(AG89/AG$98)*100,0)</f>
        <v>#REF!</v>
      </c>
      <c r="AI89" s="155" t="e">
        <f>AI90-AI91</f>
        <v>#REF!</v>
      </c>
      <c r="AJ89" s="155" t="e">
        <f>IF(AI$98&gt;0,(AI89/AI$98)*100,0)</f>
        <v>#REF!</v>
      </c>
      <c r="AK89" s="155" t="e">
        <f>AK90-AK91</f>
        <v>#REF!</v>
      </c>
      <c r="AL89" s="155" t="e">
        <f>IF(AK$98&gt;0,(AK89/AK$98)*100,0)</f>
        <v>#REF!</v>
      </c>
      <c r="AM89" s="155" t="e">
        <f>AM90-AM91</f>
        <v>#REF!</v>
      </c>
      <c r="AN89" s="155" t="e">
        <f>IF(AM$98&gt;0,(AM89/AM$98)*100,0)</f>
        <v>#REF!</v>
      </c>
      <c r="AO89" s="155" t="e">
        <f>AO90-AO91</f>
        <v>#REF!</v>
      </c>
      <c r="AP89" s="155" t="e">
        <f>IF(AO$98&gt;0,(AO89/AO$98)*100,0)</f>
        <v>#REF!</v>
      </c>
      <c r="AQ89" s="155" t="e">
        <f>AQ90-AQ91</f>
        <v>#REF!</v>
      </c>
      <c r="AR89" s="155" t="e">
        <f>IF(AQ$98&gt;0,(AQ89/AQ$98)*100,0)</f>
        <v>#REF!</v>
      </c>
      <c r="AS89" s="155" t="e">
        <f>AS90-AS91</f>
        <v>#REF!</v>
      </c>
      <c r="AT89" s="155" t="e">
        <f>IF(AS$98&gt;0,(AS89/AS$98)*100,0)</f>
        <v>#REF!</v>
      </c>
      <c r="AU89" s="155" t="e">
        <f>AU90-AU91</f>
        <v>#REF!</v>
      </c>
      <c r="AV89" s="155" t="e">
        <f>IF(AU$98&gt;0,(AU89/AU$98)*100,0)</f>
        <v>#REF!</v>
      </c>
      <c r="AW89" s="155" t="e">
        <f>AW90-AW91</f>
        <v>#REF!</v>
      </c>
      <c r="AX89" s="155" t="e">
        <f>IF(AW$98&gt;0,(AW89/AW$98)*100,0)</f>
        <v>#REF!</v>
      </c>
    </row>
    <row r="90" spans="1:50" ht="19.5" customHeight="1">
      <c r="A90" s="163"/>
      <c r="B90" s="445" t="s">
        <v>75</v>
      </c>
      <c r="C90" s="445"/>
      <c r="D90" s="176"/>
      <c r="E90" s="162" t="e">
        <f ca="1" t="shared" si="95" ref="E90:O91">INDIRECT(E$110&amp;"!e"&amp;ROW())</f>
        <v>#REF!</v>
      </c>
      <c r="F90" s="165" t="e">
        <f>IF(E$98&gt;0,(E90/E$98)*100,0)</f>
        <v>#REF!</v>
      </c>
      <c r="G90" s="162" t="e">
        <f ca="1" t="shared" si="95"/>
        <v>#REF!</v>
      </c>
      <c r="H90" s="165" t="e">
        <f>IF(G$98&gt;0,(G90/G$98)*100,0)</f>
        <v>#REF!</v>
      </c>
      <c r="I90" s="162" t="e">
        <f ca="1" t="shared" si="95"/>
        <v>#REF!</v>
      </c>
      <c r="J90" s="165" t="e">
        <f>IF(I$98&gt;0,(I90/I$98)*100,0)</f>
        <v>#REF!</v>
      </c>
      <c r="K90" s="162" t="e">
        <f ca="1" t="shared" si="95"/>
        <v>#REF!</v>
      </c>
      <c r="L90" s="165" t="e">
        <f>IF(K$98&gt;0,(K90/K$98)*100,0)</f>
        <v>#REF!</v>
      </c>
      <c r="M90" s="162" t="e">
        <f ca="1" t="shared" si="95"/>
        <v>#REF!</v>
      </c>
      <c r="N90" s="165" t="e">
        <f>IF(M$98&gt;0,(M90/M$98)*100,0)</f>
        <v>#REF!</v>
      </c>
      <c r="O90" s="162" t="e">
        <f ca="1" t="shared" si="95"/>
        <v>#REF!</v>
      </c>
      <c r="P90" s="165" t="e">
        <f>IF(O$98&gt;0,(O90/O$98)*100,0)</f>
        <v>#REF!</v>
      </c>
      <c r="Q90" s="162" t="e">
        <f ca="1">INDIRECT(Q$110&amp;"!BZ"&amp;ROW())</f>
        <v>#REF!</v>
      </c>
      <c r="R90" s="165" t="e">
        <f>IF(Q$98&gt;0,(Q90/Q$98)*100,0)</f>
        <v>#REF!</v>
      </c>
      <c r="S90" s="162" t="e">
        <f ca="1">INDIRECT(S$110&amp;"!e"&amp;ROW())</f>
        <v>#REF!</v>
      </c>
      <c r="T90" s="165" t="e">
        <f>IF(S$98&gt;0,(S90/S$98)*100,0)</f>
        <v>#REF!</v>
      </c>
      <c r="U90" s="162" t="e">
        <f ca="1">INDIRECT(U$110&amp;"!e"&amp;ROW())</f>
        <v>#REF!</v>
      </c>
      <c r="V90" s="165" t="e">
        <f>IF(U$98&gt;0,(U90/U$98)*100,0)</f>
        <v>#REF!</v>
      </c>
      <c r="W90" s="162" t="e">
        <f ca="1">INDIRECT(W$110&amp;"!e"&amp;ROW())</f>
        <v>#REF!</v>
      </c>
      <c r="X90" s="165" t="e">
        <f>IF(W$98&gt;0,(W90/W$98)*100,0)</f>
        <v>#REF!</v>
      </c>
      <c r="Y90" s="162" t="e">
        <f ca="1">INDIRECT(Y$110&amp;"!e"&amp;ROW())</f>
        <v>#REF!</v>
      </c>
      <c r="Z90" s="165" t="e">
        <f>IF(Y$98&gt;0,(Y90/Y$98)*100,0)</f>
        <v>#REF!</v>
      </c>
      <c r="AA90" s="162" t="e">
        <f ca="1">INDIRECT(AA$110&amp;"!e"&amp;ROW())</f>
        <v>#REF!</v>
      </c>
      <c r="AB90" s="165" t="e">
        <f>IF(AA$98&gt;0,(AA90/AA$98)*100,0)</f>
        <v>#REF!</v>
      </c>
      <c r="AC90" s="162" t="e">
        <f ca="1">INDIRECT(AC$110&amp;"!e"&amp;ROW())</f>
        <v>#REF!</v>
      </c>
      <c r="AD90" s="165" t="e">
        <f>IF(AC$98&gt;0,(AC90/AC$98)*100,0)</f>
        <v>#REF!</v>
      </c>
      <c r="AE90" s="162" t="e">
        <f ca="1">INDIRECT(AE$110&amp;"!e"&amp;ROW())</f>
        <v>#REF!</v>
      </c>
      <c r="AF90" s="165" t="e">
        <f>IF(AE$98&gt;0,(AE90/AE$98)*100,0)</f>
        <v>#REF!</v>
      </c>
      <c r="AG90" s="162" t="e">
        <f ca="1">INDIRECT(AG$110&amp;"!e"&amp;ROW())</f>
        <v>#REF!</v>
      </c>
      <c r="AH90" s="165" t="e">
        <f>IF(AG$98&gt;0,(AG90/AG$98)*100,0)</f>
        <v>#REF!</v>
      </c>
      <c r="AI90" s="162" t="e">
        <f ca="1">INDIRECT(AI$110&amp;"!e"&amp;ROW())</f>
        <v>#REF!</v>
      </c>
      <c r="AJ90" s="165" t="e">
        <f>IF(AI$98&gt;0,(AI90/AI$98)*100,0)</f>
        <v>#REF!</v>
      </c>
      <c r="AK90" s="162" t="e">
        <f ca="1">INDIRECT(AK$110&amp;"!e"&amp;ROW())</f>
        <v>#REF!</v>
      </c>
      <c r="AL90" s="165" t="e">
        <f>IF(AK$98&gt;0,(AK90/AK$98)*100,0)</f>
        <v>#REF!</v>
      </c>
      <c r="AM90" s="162" t="e">
        <f ca="1">INDIRECT(AM$110&amp;"!e"&amp;ROW())</f>
        <v>#REF!</v>
      </c>
      <c r="AN90" s="165" t="e">
        <f>IF(AM$98&gt;0,(AM90/AM$98)*100,0)</f>
        <v>#REF!</v>
      </c>
      <c r="AO90" s="162" t="e">
        <f ca="1">INDIRECT(AO$110&amp;"!e"&amp;ROW())</f>
        <v>#REF!</v>
      </c>
      <c r="AP90" s="165" t="e">
        <f>IF(AO$98&gt;0,(AO90/AO$98)*100,0)</f>
        <v>#REF!</v>
      </c>
      <c r="AQ90" s="162" t="e">
        <f ca="1">INDIRECT(AQ$110&amp;"!e"&amp;ROW())</f>
        <v>#REF!</v>
      </c>
      <c r="AR90" s="165" t="e">
        <f>IF(AQ$98&gt;0,(AQ90/AQ$98)*100,0)</f>
        <v>#REF!</v>
      </c>
      <c r="AS90" s="162" t="e">
        <f ca="1">INDIRECT(AS$110&amp;"!e"&amp;ROW())</f>
        <v>#REF!</v>
      </c>
      <c r="AT90" s="165" t="e">
        <f>IF(AS$98&gt;0,(AS90/AS$98)*100,0)</f>
        <v>#REF!</v>
      </c>
      <c r="AU90" s="162" t="e">
        <f ca="1">INDIRECT(AU$110&amp;"!e"&amp;ROW())</f>
        <v>#REF!</v>
      </c>
      <c r="AV90" s="165" t="e">
        <f>IF(AU$98&gt;0,(AU90/AU$98)*100,0)</f>
        <v>#REF!</v>
      </c>
      <c r="AW90" s="131" t="e">
        <f>E90+G90+I90+K90+M90+O90+Q90+S90+U90+W90+Y90+AA90+AC90+AE90+AG90+AI90+AK90+AM90+AO90+AQ90+AS90+AU90</f>
        <v>#REF!</v>
      </c>
      <c r="AX90" s="165" t="e">
        <f>IF(AW$98&gt;0,(AW90/AW$98)*100,0)</f>
        <v>#REF!</v>
      </c>
    </row>
    <row r="91" spans="1:50" ht="19.5" customHeight="1">
      <c r="A91" s="163"/>
      <c r="B91" s="445" t="s">
        <v>76</v>
      </c>
      <c r="C91" s="445"/>
      <c r="D91" s="176"/>
      <c r="E91" s="162" t="e">
        <f ca="1" t="shared" si="95"/>
        <v>#REF!</v>
      </c>
      <c r="F91" s="165" t="e">
        <f>IF(E$98&gt;0,(E91/E$98)*100,0)</f>
        <v>#REF!</v>
      </c>
      <c r="G91" s="162" t="e">
        <f ca="1" t="shared" si="95"/>
        <v>#REF!</v>
      </c>
      <c r="H91" s="165" t="e">
        <f>IF(G$98&gt;0,(G91/G$98)*100,0)</f>
        <v>#REF!</v>
      </c>
      <c r="I91" s="162" t="e">
        <f ca="1" t="shared" si="95"/>
        <v>#REF!</v>
      </c>
      <c r="J91" s="165" t="e">
        <f>IF(I$98&gt;0,(I91/I$98)*100,0)</f>
        <v>#REF!</v>
      </c>
      <c r="K91" s="162" t="e">
        <f ca="1" t="shared" si="95"/>
        <v>#REF!</v>
      </c>
      <c r="L91" s="165" t="e">
        <f>IF(K$98&gt;0,(K91/K$98)*100,0)</f>
        <v>#REF!</v>
      </c>
      <c r="M91" s="162" t="e">
        <f ca="1" t="shared" si="95"/>
        <v>#REF!</v>
      </c>
      <c r="N91" s="165" t="e">
        <f>IF(M$98&gt;0,(M91/M$98)*100,0)</f>
        <v>#REF!</v>
      </c>
      <c r="O91" s="162" t="e">
        <f ca="1" t="shared" si="95"/>
        <v>#REF!</v>
      </c>
      <c r="P91" s="165" t="e">
        <f>IF(O$98&gt;0,(O91/O$98)*100,0)</f>
        <v>#REF!</v>
      </c>
      <c r="Q91" s="162" t="e">
        <f ca="1">INDIRECT(Q$110&amp;"!BZ"&amp;ROW())</f>
        <v>#REF!</v>
      </c>
      <c r="R91" s="165" t="e">
        <f>IF(Q$98&gt;0,(Q91/Q$98)*100,0)</f>
        <v>#REF!</v>
      </c>
      <c r="S91" s="162" t="e">
        <f ca="1">INDIRECT(S$110&amp;"!e"&amp;ROW())</f>
        <v>#REF!</v>
      </c>
      <c r="T91" s="165" t="e">
        <f>IF(S$98&gt;0,(S91/S$98)*100,0)</f>
        <v>#REF!</v>
      </c>
      <c r="U91" s="162" t="e">
        <f ca="1">INDIRECT(U$110&amp;"!e"&amp;ROW())</f>
        <v>#REF!</v>
      </c>
      <c r="V91" s="165" t="e">
        <f>IF(U$98&gt;0,(U91/U$98)*100,0)</f>
        <v>#REF!</v>
      </c>
      <c r="W91" s="162" t="e">
        <f ca="1">INDIRECT(W$110&amp;"!e"&amp;ROW())</f>
        <v>#REF!</v>
      </c>
      <c r="X91" s="165" t="e">
        <f>IF(W$98&gt;0,(W91/W$98)*100,0)</f>
        <v>#REF!</v>
      </c>
      <c r="Y91" s="162" t="e">
        <f ca="1">INDIRECT(Y$110&amp;"!e"&amp;ROW())</f>
        <v>#REF!</v>
      </c>
      <c r="Z91" s="165" t="e">
        <f>IF(Y$98&gt;0,(Y91/Y$98)*100,0)</f>
        <v>#REF!</v>
      </c>
      <c r="AA91" s="162" t="e">
        <f ca="1">INDIRECT(AA$110&amp;"!e"&amp;ROW())</f>
        <v>#REF!</v>
      </c>
      <c r="AB91" s="165" t="e">
        <f>IF(AA$98&gt;0,(AA91/AA$98)*100,0)</f>
        <v>#REF!</v>
      </c>
      <c r="AC91" s="162" t="e">
        <f ca="1">INDIRECT(AC$110&amp;"!e"&amp;ROW())</f>
        <v>#REF!</v>
      </c>
      <c r="AD91" s="165" t="e">
        <f>IF(AC$98&gt;0,(AC91/AC$98)*100,0)</f>
        <v>#REF!</v>
      </c>
      <c r="AE91" s="162" t="e">
        <f ca="1">INDIRECT(AE$110&amp;"!e"&amp;ROW())</f>
        <v>#REF!</v>
      </c>
      <c r="AF91" s="165" t="e">
        <f>IF(AE$98&gt;0,(AE91/AE$98)*100,0)</f>
        <v>#REF!</v>
      </c>
      <c r="AG91" s="162" t="e">
        <f ca="1">INDIRECT(AG$110&amp;"!e"&amp;ROW())</f>
        <v>#REF!</v>
      </c>
      <c r="AH91" s="165" t="e">
        <f>IF(AG$98&gt;0,(AG91/AG$98)*100,0)</f>
        <v>#REF!</v>
      </c>
      <c r="AI91" s="162" t="e">
        <f ca="1">INDIRECT(AI$110&amp;"!e"&amp;ROW())</f>
        <v>#REF!</v>
      </c>
      <c r="AJ91" s="165" t="e">
        <f>IF(AI$98&gt;0,(AI91/AI$98)*100,0)</f>
        <v>#REF!</v>
      </c>
      <c r="AK91" s="162" t="e">
        <f ca="1">INDIRECT(AK$110&amp;"!e"&amp;ROW())</f>
        <v>#REF!</v>
      </c>
      <c r="AL91" s="165" t="e">
        <f>IF(AK$98&gt;0,(AK91/AK$98)*100,0)</f>
        <v>#REF!</v>
      </c>
      <c r="AM91" s="162" t="e">
        <f ca="1">INDIRECT(AM$110&amp;"!e"&amp;ROW())</f>
        <v>#REF!</v>
      </c>
      <c r="AN91" s="165" t="e">
        <f>IF(AM$98&gt;0,(AM91/AM$98)*100,0)</f>
        <v>#REF!</v>
      </c>
      <c r="AO91" s="162" t="e">
        <f ca="1">INDIRECT(AO$110&amp;"!e"&amp;ROW())</f>
        <v>#REF!</v>
      </c>
      <c r="AP91" s="165" t="e">
        <f>IF(AO$98&gt;0,(AO91/AO$98)*100,0)</f>
        <v>#REF!</v>
      </c>
      <c r="AQ91" s="162" t="e">
        <f ca="1">INDIRECT(AQ$110&amp;"!e"&amp;ROW())</f>
        <v>#REF!</v>
      </c>
      <c r="AR91" s="165" t="e">
        <f>IF(AQ$98&gt;0,(AQ91/AQ$98)*100,0)</f>
        <v>#REF!</v>
      </c>
      <c r="AS91" s="162" t="e">
        <f ca="1">INDIRECT(AS$110&amp;"!e"&amp;ROW())</f>
        <v>#REF!</v>
      </c>
      <c r="AT91" s="165" t="e">
        <f>IF(AS$98&gt;0,(AS91/AS$98)*100,0)</f>
        <v>#REF!</v>
      </c>
      <c r="AU91" s="162" t="e">
        <f ca="1">INDIRECT(AU$110&amp;"!e"&amp;ROW())</f>
        <v>#REF!</v>
      </c>
      <c r="AV91" s="165" t="e">
        <f>IF(AU$98&gt;0,(AU91/AU$98)*100,0)</f>
        <v>#REF!</v>
      </c>
      <c r="AW91" s="131" t="e">
        <f>E91+G91+I91+K91+M91+O91+Q91+S91+U91+W91+Y91+AA91+AC91+AE91+AG91+AI91+AK91+AM91+AO91+AQ91+AS91+AU91</f>
        <v>#REF!</v>
      </c>
      <c r="AX91" s="165" t="e">
        <f>IF(AW$98&gt;0,(AW91/AW$98)*100,0)</f>
        <v>#REF!</v>
      </c>
    </row>
    <row r="92" spans="1:50" ht="21.75" customHeight="1">
      <c r="A92" s="160"/>
      <c r="B92" s="163"/>
      <c r="C92" s="164"/>
      <c r="D92" s="177"/>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row>
    <row r="93" spans="1:50" s="106" customFormat="1" ht="25.5" customHeight="1">
      <c r="A93" s="157" t="s">
        <v>199</v>
      </c>
      <c r="B93" s="181"/>
      <c r="C93" s="174"/>
      <c r="D93" s="175"/>
      <c r="E93" s="155" t="e">
        <f>SUM(E95:E97)</f>
        <v>#REF!</v>
      </c>
      <c r="F93" s="155" t="e">
        <f>IF(E$98&gt;0,(E93/E$98)*100,0)</f>
        <v>#REF!</v>
      </c>
      <c r="G93" s="155" t="e">
        <f>SUM(G95:G97)</f>
        <v>#REF!</v>
      </c>
      <c r="H93" s="155" t="e">
        <f>IF(G$98&gt;0,(G93/G$98)*100,0)</f>
        <v>#REF!</v>
      </c>
      <c r="I93" s="155" t="e">
        <f>SUM(I95:I97)</f>
        <v>#REF!</v>
      </c>
      <c r="J93" s="155" t="e">
        <f>IF(I$98&gt;0,(I93/I$98)*100,0)</f>
        <v>#REF!</v>
      </c>
      <c r="K93" s="155" t="e">
        <f>SUM(K95:K97)</f>
        <v>#REF!</v>
      </c>
      <c r="L93" s="155" t="e">
        <f>IF(K$98&gt;0,(K93/K$98)*100,0)</f>
        <v>#REF!</v>
      </c>
      <c r="M93" s="155" t="e">
        <f>SUM(M95:M97)</f>
        <v>#REF!</v>
      </c>
      <c r="N93" s="155" t="e">
        <f>IF(M$98&gt;0,(M93/M$98)*100,0)</f>
        <v>#REF!</v>
      </c>
      <c r="O93" s="155" t="e">
        <f>SUM(O95:O97)</f>
        <v>#REF!</v>
      </c>
      <c r="P93" s="155" t="e">
        <f>IF(O$98&gt;0,(O93/O$98)*100,0)</f>
        <v>#REF!</v>
      </c>
      <c r="Q93" s="155" t="e">
        <f>SUM(Q95:Q97)</f>
        <v>#REF!</v>
      </c>
      <c r="R93" s="155" t="e">
        <f>IF(Q$98&gt;0,(Q93/Q$98)*100,0)</f>
        <v>#REF!</v>
      </c>
      <c r="S93" s="155" t="e">
        <f>SUM(S95:S97)</f>
        <v>#REF!</v>
      </c>
      <c r="T93" s="155" t="e">
        <f>IF(S$98&gt;0,(S93/S$98)*100,0)</f>
        <v>#REF!</v>
      </c>
      <c r="U93" s="155" t="e">
        <f>SUM(U95:U97)</f>
        <v>#REF!</v>
      </c>
      <c r="V93" s="155" t="e">
        <f>IF(U$98&gt;0,(U93/U$98)*100,0)</f>
        <v>#REF!</v>
      </c>
      <c r="W93" s="155" t="e">
        <f>SUM(W95:W97)</f>
        <v>#REF!</v>
      </c>
      <c r="X93" s="155" t="e">
        <f>IF(W$98&gt;0,(W93/W$98)*100,0)</f>
        <v>#REF!</v>
      </c>
      <c r="Y93" s="155" t="e">
        <f>SUM(Y95:Y97)</f>
        <v>#REF!</v>
      </c>
      <c r="Z93" s="155" t="e">
        <f>IF(Y$98&gt;0,(Y93/Y$98)*100,0)</f>
        <v>#REF!</v>
      </c>
      <c r="AA93" s="155" t="e">
        <f>SUM(AA95:AA97)</f>
        <v>#REF!</v>
      </c>
      <c r="AB93" s="155" t="e">
        <f>IF(AA$98&gt;0,(AA93/AA$98)*100,0)</f>
        <v>#REF!</v>
      </c>
      <c r="AC93" s="155" t="e">
        <f>SUM(AC95:AC97)</f>
        <v>#REF!</v>
      </c>
      <c r="AD93" s="155" t="e">
        <f>IF(AC$98&gt;0,(AC93/AC$98)*100,0)</f>
        <v>#REF!</v>
      </c>
      <c r="AE93" s="155" t="e">
        <f>SUM(AE95:AE97)</f>
        <v>#REF!</v>
      </c>
      <c r="AF93" s="155" t="e">
        <f>IF(AE$98&gt;0,(AE93/AE$98)*100,0)</f>
        <v>#REF!</v>
      </c>
      <c r="AG93" s="155" t="e">
        <f>SUM(AG95:AG97)</f>
        <v>#REF!</v>
      </c>
      <c r="AH93" s="155" t="e">
        <f>IF(AG$98&gt;0,(AG93/AG$98)*100,0)</f>
        <v>#REF!</v>
      </c>
      <c r="AI93" s="155" t="e">
        <f>SUM(AI95:AI97)</f>
        <v>#REF!</v>
      </c>
      <c r="AJ93" s="155" t="e">
        <f>IF(AI$98&gt;0,(AI93/AI$98)*100,0)</f>
        <v>#REF!</v>
      </c>
      <c r="AK93" s="155" t="e">
        <f>SUM(AK95:AK97)</f>
        <v>#REF!</v>
      </c>
      <c r="AL93" s="155" t="e">
        <f>IF(AK$98&gt;0,(AK93/AK$98)*100,0)</f>
        <v>#REF!</v>
      </c>
      <c r="AM93" s="155" t="e">
        <f>SUM(AM95:AM97)</f>
        <v>#REF!</v>
      </c>
      <c r="AN93" s="155" t="e">
        <f>IF(AM$98&gt;0,(AM93/AM$98)*100,0)</f>
        <v>#REF!</v>
      </c>
      <c r="AO93" s="155" t="e">
        <f>SUM(AO95:AO97)</f>
        <v>#REF!</v>
      </c>
      <c r="AP93" s="155" t="e">
        <f>IF(AO$98&gt;0,(AO93/AO$98)*100,0)</f>
        <v>#REF!</v>
      </c>
      <c r="AQ93" s="155" t="e">
        <f>SUM(AQ95:AQ97)</f>
        <v>#REF!</v>
      </c>
      <c r="AR93" s="155" t="e">
        <f>IF(AQ$98&gt;0,(AQ93/AQ$98)*100,0)</f>
        <v>#REF!</v>
      </c>
      <c r="AS93" s="155" t="e">
        <f>SUM(AS95:AS97)</f>
        <v>#REF!</v>
      </c>
      <c r="AT93" s="155" t="e">
        <f>IF(AS$98&gt;0,(AS93/AS$98)*100,0)</f>
        <v>#REF!</v>
      </c>
      <c r="AU93" s="155" t="e">
        <f>SUM(AU95:AU97)</f>
        <v>#REF!</v>
      </c>
      <c r="AV93" s="155" t="e">
        <f>IF(AU$98&gt;0,(AU93/AU$98)*100,0)</f>
        <v>#REF!</v>
      </c>
      <c r="AW93" s="155" t="e">
        <f>SUM(AW95:AW97)</f>
        <v>#REF!</v>
      </c>
      <c r="AX93" s="155" t="e">
        <f>IF(AW$98&gt;0,(AW93/AW$98)*100,0)</f>
        <v>#REF!</v>
      </c>
    </row>
    <row r="94" spans="1:50" ht="16.5" customHeight="1">
      <c r="A94" s="160"/>
      <c r="B94" s="163"/>
      <c r="C94" s="164"/>
      <c r="D94" s="177"/>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row>
    <row r="95" spans="1:50" ht="16.5" customHeight="1">
      <c r="A95" s="163"/>
      <c r="B95" s="445" t="s">
        <v>200</v>
      </c>
      <c r="C95" s="445"/>
      <c r="D95" s="176"/>
      <c r="E95" s="162" t="e">
        <f ca="1" t="shared" si="96" ref="E95:O97">INDIRECT(E$110&amp;"!e"&amp;ROW())</f>
        <v>#REF!</v>
      </c>
      <c r="F95" s="165" t="e">
        <f>IF(E$98&gt;0,(E95/E$98)*100,0)</f>
        <v>#REF!</v>
      </c>
      <c r="G95" s="162" t="e">
        <f ca="1" t="shared" si="96"/>
        <v>#REF!</v>
      </c>
      <c r="H95" s="165" t="e">
        <f>IF(G$98&gt;0,(G95/G$98)*100,0)</f>
        <v>#REF!</v>
      </c>
      <c r="I95" s="162" t="e">
        <f ca="1" t="shared" si="96"/>
        <v>#REF!</v>
      </c>
      <c r="J95" s="165" t="e">
        <f>IF(I$98&gt;0,(I95/I$98)*100,0)</f>
        <v>#REF!</v>
      </c>
      <c r="K95" s="162" t="e">
        <f ca="1" t="shared" si="96"/>
        <v>#REF!</v>
      </c>
      <c r="L95" s="165" t="e">
        <f>IF(K$98&gt;0,(K95/K$98)*100,0)</f>
        <v>#REF!</v>
      </c>
      <c r="M95" s="162" t="e">
        <f ca="1" t="shared" si="96"/>
        <v>#REF!</v>
      </c>
      <c r="N95" s="165" t="e">
        <f>IF(M$98&gt;0,(M95/M$98)*100,0)</f>
        <v>#REF!</v>
      </c>
      <c r="O95" s="162" t="e">
        <f ca="1" t="shared" si="96"/>
        <v>#REF!</v>
      </c>
      <c r="P95" s="165" t="e">
        <f>IF(O$98&gt;0,(O95/O$98)*100,0)</f>
        <v>#REF!</v>
      </c>
      <c r="Q95" s="162" t="e">
        <f ca="1">INDIRECT(Q$110&amp;"!BZ"&amp;ROW())</f>
        <v>#REF!</v>
      </c>
      <c r="R95" s="165" t="e">
        <f>IF(Q$98&gt;0,(Q95/Q$98)*100,0)</f>
        <v>#REF!</v>
      </c>
      <c r="S95" s="162" t="e">
        <f ca="1">INDIRECT(S$110&amp;"!e"&amp;ROW())</f>
        <v>#REF!</v>
      </c>
      <c r="T95" s="165" t="e">
        <f>IF(S$98&gt;0,(S95/S$98)*100,0)</f>
        <v>#REF!</v>
      </c>
      <c r="U95" s="162" t="e">
        <f ca="1">INDIRECT(U$110&amp;"!e"&amp;ROW())</f>
        <v>#REF!</v>
      </c>
      <c r="V95" s="165" t="e">
        <f>IF(U$98&gt;0,(U95/U$98)*100,0)</f>
        <v>#REF!</v>
      </c>
      <c r="W95" s="162" t="e">
        <f ca="1">INDIRECT(W$110&amp;"!e"&amp;ROW())</f>
        <v>#REF!</v>
      </c>
      <c r="X95" s="165" t="e">
        <f>IF(W$98&gt;0,(W95/W$98)*100,0)</f>
        <v>#REF!</v>
      </c>
      <c r="Y95" s="162" t="e">
        <f ca="1">INDIRECT(Y$110&amp;"!e"&amp;ROW())</f>
        <v>#REF!</v>
      </c>
      <c r="Z95" s="165" t="e">
        <f>IF(Y$98&gt;0,(Y95/Y$98)*100,0)</f>
        <v>#REF!</v>
      </c>
      <c r="AA95" s="162" t="e">
        <f ca="1">INDIRECT(AA$110&amp;"!e"&amp;ROW())</f>
        <v>#REF!</v>
      </c>
      <c r="AB95" s="165" t="e">
        <f>IF(AA$98&gt;0,(AA95/AA$98)*100,0)</f>
        <v>#REF!</v>
      </c>
      <c r="AC95" s="162" t="e">
        <f ca="1">INDIRECT(AC$110&amp;"!e"&amp;ROW())</f>
        <v>#REF!</v>
      </c>
      <c r="AD95" s="165" t="e">
        <f>IF(AC$98&gt;0,(AC95/AC$98)*100,0)</f>
        <v>#REF!</v>
      </c>
      <c r="AE95" s="162" t="e">
        <f ca="1">INDIRECT(AE$110&amp;"!e"&amp;ROW())</f>
        <v>#REF!</v>
      </c>
      <c r="AF95" s="165" t="e">
        <f>IF(AE$98&gt;0,(AE95/AE$98)*100,0)</f>
        <v>#REF!</v>
      </c>
      <c r="AG95" s="162" t="e">
        <f ca="1">INDIRECT(AG$110&amp;"!e"&amp;ROW())</f>
        <v>#REF!</v>
      </c>
      <c r="AH95" s="165" t="e">
        <f>IF(AG$98&gt;0,(AG95/AG$98)*100,0)</f>
        <v>#REF!</v>
      </c>
      <c r="AI95" s="162" t="e">
        <f ca="1">INDIRECT(AI$110&amp;"!e"&amp;ROW())</f>
        <v>#REF!</v>
      </c>
      <c r="AJ95" s="165" t="e">
        <f>IF(AI$98&gt;0,(AI95/AI$98)*100,0)</f>
        <v>#REF!</v>
      </c>
      <c r="AK95" s="162" t="e">
        <f ca="1">INDIRECT(AK$110&amp;"!e"&amp;ROW())</f>
        <v>#REF!</v>
      </c>
      <c r="AL95" s="165" t="e">
        <f>IF(AK$98&gt;0,(AK95/AK$98)*100,0)</f>
        <v>#REF!</v>
      </c>
      <c r="AM95" s="162" t="e">
        <f ca="1">INDIRECT(AM$110&amp;"!e"&amp;ROW())</f>
        <v>#REF!</v>
      </c>
      <c r="AN95" s="165" t="e">
        <f>IF(AM$98&gt;0,(AM95/AM$98)*100,0)</f>
        <v>#REF!</v>
      </c>
      <c r="AO95" s="162" t="e">
        <f ca="1">INDIRECT(AO$110&amp;"!e"&amp;ROW())</f>
        <v>#REF!</v>
      </c>
      <c r="AP95" s="165" t="e">
        <f>IF(AO$98&gt;0,(AO95/AO$98)*100,0)</f>
        <v>#REF!</v>
      </c>
      <c r="AQ95" s="162" t="e">
        <f ca="1">INDIRECT(AQ$110&amp;"!e"&amp;ROW())</f>
        <v>#REF!</v>
      </c>
      <c r="AR95" s="165" t="e">
        <f>IF(AQ$98&gt;0,(AQ95/AQ$98)*100,0)</f>
        <v>#REF!</v>
      </c>
      <c r="AS95" s="162" t="e">
        <f ca="1">INDIRECT(AS$110&amp;"!e"&amp;ROW())</f>
        <v>#REF!</v>
      </c>
      <c r="AT95" s="165" t="e">
        <f>IF(AS$98&gt;0,(AS95/AS$98)*100,0)</f>
        <v>#REF!</v>
      </c>
      <c r="AU95" s="162" t="e">
        <f ca="1">INDIRECT(AU$110&amp;"!e"&amp;ROW())</f>
        <v>#REF!</v>
      </c>
      <c r="AV95" s="165" t="e">
        <f>IF(AU$98&gt;0,(AU95/AU$98)*100,0)</f>
        <v>#REF!</v>
      </c>
      <c r="AW95" s="131" t="e">
        <f>E95+G95+I95+K95+M95+O95+Q95+S95+U95+W95+Y95+AA95+AC95+AE95+AG95+AI95+AK95+AM95+AO95+AQ95+AS95+AU95</f>
        <v>#REF!</v>
      </c>
      <c r="AX95" s="165" t="e">
        <f>IF(AW$98&gt;0,(AW95/AW$98)*100,0)</f>
        <v>#REF!</v>
      </c>
    </row>
    <row r="96" spans="1:50" ht="16.5" customHeight="1">
      <c r="A96" s="163"/>
      <c r="B96" s="445" t="s">
        <v>167</v>
      </c>
      <c r="C96" s="445"/>
      <c r="D96" s="176"/>
      <c r="E96" s="162" t="e">
        <f ca="1" t="shared" si="96"/>
        <v>#REF!</v>
      </c>
      <c r="F96" s="165" t="e">
        <f>IF(E$98&gt;0,(E96/E$98)*100,0)</f>
        <v>#REF!</v>
      </c>
      <c r="G96" s="162" t="e">
        <f ca="1" t="shared" si="96"/>
        <v>#REF!</v>
      </c>
      <c r="H96" s="165" t="e">
        <f>IF(G$98&gt;0,(G96/G$98)*100,0)</f>
        <v>#REF!</v>
      </c>
      <c r="I96" s="162" t="e">
        <f ca="1" t="shared" si="96"/>
        <v>#REF!</v>
      </c>
      <c r="J96" s="165" t="e">
        <f>IF(I$98&gt;0,(I96/I$98)*100,0)</f>
        <v>#REF!</v>
      </c>
      <c r="K96" s="162" t="e">
        <f ca="1" t="shared" si="96"/>
        <v>#REF!</v>
      </c>
      <c r="L96" s="165" t="e">
        <f>IF(K$98&gt;0,(K96/K$98)*100,0)</f>
        <v>#REF!</v>
      </c>
      <c r="M96" s="162" t="e">
        <f ca="1" t="shared" si="96"/>
        <v>#REF!</v>
      </c>
      <c r="N96" s="165" t="e">
        <f>IF(M$98&gt;0,(M96/M$98)*100,0)</f>
        <v>#REF!</v>
      </c>
      <c r="O96" s="162" t="e">
        <f ca="1" t="shared" si="96"/>
        <v>#REF!</v>
      </c>
      <c r="P96" s="165" t="e">
        <f>IF(O$98&gt;0,(O96/O$98)*100,0)</f>
        <v>#REF!</v>
      </c>
      <c r="Q96" s="162" t="e">
        <f ca="1">INDIRECT(Q$110&amp;"!BZ"&amp;ROW())</f>
        <v>#REF!</v>
      </c>
      <c r="R96" s="165" t="e">
        <f>IF(Q$98&gt;0,(Q96/Q$98)*100,0)</f>
        <v>#REF!</v>
      </c>
      <c r="S96" s="162" t="e">
        <f ca="1">INDIRECT(S$110&amp;"!e"&amp;ROW())</f>
        <v>#REF!</v>
      </c>
      <c r="T96" s="165" t="e">
        <f>IF(S$98&gt;0,(S96/S$98)*100,0)</f>
        <v>#REF!</v>
      </c>
      <c r="U96" s="162" t="e">
        <f ca="1">INDIRECT(U$110&amp;"!e"&amp;ROW())</f>
        <v>#REF!</v>
      </c>
      <c r="V96" s="165" t="e">
        <f>IF(U$98&gt;0,(U96/U$98)*100,0)</f>
        <v>#REF!</v>
      </c>
      <c r="W96" s="162" t="e">
        <f ca="1">INDIRECT(W$110&amp;"!e"&amp;ROW())</f>
        <v>#REF!</v>
      </c>
      <c r="X96" s="165" t="e">
        <f>IF(W$98&gt;0,(W96/W$98)*100,0)</f>
        <v>#REF!</v>
      </c>
      <c r="Y96" s="162" t="e">
        <f ca="1">INDIRECT(Y$110&amp;"!e"&amp;ROW())</f>
        <v>#REF!</v>
      </c>
      <c r="Z96" s="165" t="e">
        <f>IF(Y$98&gt;0,(Y96/Y$98)*100,0)</f>
        <v>#REF!</v>
      </c>
      <c r="AA96" s="162" t="e">
        <f ca="1">INDIRECT(AA$110&amp;"!e"&amp;ROW())</f>
        <v>#REF!</v>
      </c>
      <c r="AB96" s="165" t="e">
        <f>IF(AA$98&gt;0,(AA96/AA$98)*100,0)</f>
        <v>#REF!</v>
      </c>
      <c r="AC96" s="162" t="e">
        <f ca="1">INDIRECT(AC$110&amp;"!e"&amp;ROW())</f>
        <v>#REF!</v>
      </c>
      <c r="AD96" s="165" t="e">
        <f>IF(AC$98&gt;0,(AC96/AC$98)*100,0)</f>
        <v>#REF!</v>
      </c>
      <c r="AE96" s="162" t="e">
        <f ca="1">INDIRECT(AE$110&amp;"!e"&amp;ROW())</f>
        <v>#REF!</v>
      </c>
      <c r="AF96" s="165" t="e">
        <f>IF(AE$98&gt;0,(AE96/AE$98)*100,0)</f>
        <v>#REF!</v>
      </c>
      <c r="AG96" s="162" t="e">
        <f ca="1">INDIRECT(AG$110&amp;"!e"&amp;ROW())</f>
        <v>#REF!</v>
      </c>
      <c r="AH96" s="165" t="e">
        <f>IF(AG$98&gt;0,(AG96/AG$98)*100,0)</f>
        <v>#REF!</v>
      </c>
      <c r="AI96" s="162" t="e">
        <f ca="1">INDIRECT(AI$110&amp;"!e"&amp;ROW())</f>
        <v>#REF!</v>
      </c>
      <c r="AJ96" s="165" t="e">
        <f>IF(AI$98&gt;0,(AI96/AI$98)*100,0)</f>
        <v>#REF!</v>
      </c>
      <c r="AK96" s="162" t="e">
        <f ca="1">INDIRECT(AK$110&amp;"!e"&amp;ROW())</f>
        <v>#REF!</v>
      </c>
      <c r="AL96" s="165" t="e">
        <f>IF(AK$98&gt;0,(AK96/AK$98)*100,0)</f>
        <v>#REF!</v>
      </c>
      <c r="AM96" s="162" t="e">
        <f ca="1">INDIRECT(AM$110&amp;"!e"&amp;ROW())</f>
        <v>#REF!</v>
      </c>
      <c r="AN96" s="165" t="e">
        <f>IF(AM$98&gt;0,(AM96/AM$98)*100,0)</f>
        <v>#REF!</v>
      </c>
      <c r="AO96" s="162" t="e">
        <f ca="1">INDIRECT(AO$110&amp;"!e"&amp;ROW())</f>
        <v>#REF!</v>
      </c>
      <c r="AP96" s="165" t="e">
        <f>IF(AO$98&gt;0,(AO96/AO$98)*100,0)</f>
        <v>#REF!</v>
      </c>
      <c r="AQ96" s="162" t="e">
        <f ca="1">INDIRECT(AQ$110&amp;"!e"&amp;ROW())</f>
        <v>#REF!</v>
      </c>
      <c r="AR96" s="165" t="e">
        <f>IF(AQ$98&gt;0,(AQ96/AQ$98)*100,0)</f>
        <v>#REF!</v>
      </c>
      <c r="AS96" s="162" t="e">
        <f ca="1">INDIRECT(AS$110&amp;"!e"&amp;ROW())</f>
        <v>#REF!</v>
      </c>
      <c r="AT96" s="165" t="e">
        <f>IF(AS$98&gt;0,(AS96/AS$98)*100,0)</f>
        <v>#REF!</v>
      </c>
      <c r="AU96" s="162" t="e">
        <f ca="1">INDIRECT(AU$110&amp;"!e"&amp;ROW())</f>
        <v>#REF!</v>
      </c>
      <c r="AV96" s="165" t="e">
        <f>IF(AU$98&gt;0,(AU96/AU$98)*100,0)</f>
        <v>#REF!</v>
      </c>
      <c r="AW96" s="131" t="e">
        <f>E96+G96+I96+K96+M96+O96+Q96+S96+U96+W96+Y96+AA96+AC96+AE96+AG96+AI96+AK96+AM96+AO96+AQ96+AS96+AU96</f>
        <v>#REF!</v>
      </c>
      <c r="AX96" s="165" t="e">
        <f>IF(AW$98&gt;0,(AW96/AW$98)*100,0)</f>
        <v>#REF!</v>
      </c>
    </row>
    <row r="97" spans="1:50" ht="16.5" customHeight="1">
      <c r="A97" s="163"/>
      <c r="B97" s="445" t="s">
        <v>201</v>
      </c>
      <c r="C97" s="445"/>
      <c r="D97" s="176"/>
      <c r="E97" s="162" t="e">
        <f ca="1" t="shared" si="96"/>
        <v>#REF!</v>
      </c>
      <c r="F97" s="165" t="e">
        <f>IF(E$98&gt;0,(E97/E$98)*100,0)</f>
        <v>#REF!</v>
      </c>
      <c r="G97" s="162" t="e">
        <f ca="1" t="shared" si="96"/>
        <v>#REF!</v>
      </c>
      <c r="H97" s="165" t="e">
        <f>IF(G$98&gt;0,(G97/G$98)*100,0)</f>
        <v>#REF!</v>
      </c>
      <c r="I97" s="162" t="e">
        <f ca="1" t="shared" si="96"/>
        <v>#REF!</v>
      </c>
      <c r="J97" s="165" t="e">
        <f>IF(I$98&gt;0,(I97/I$98)*100,0)</f>
        <v>#REF!</v>
      </c>
      <c r="K97" s="162" t="e">
        <f ca="1" t="shared" si="96"/>
        <v>#REF!</v>
      </c>
      <c r="L97" s="165" t="e">
        <f>IF(K$98&gt;0,(K97/K$98)*100,0)</f>
        <v>#REF!</v>
      </c>
      <c r="M97" s="162" t="e">
        <f ca="1" t="shared" si="96"/>
        <v>#REF!</v>
      </c>
      <c r="N97" s="165" t="e">
        <f>IF(M$98&gt;0,(M97/M$98)*100,0)</f>
        <v>#REF!</v>
      </c>
      <c r="O97" s="162" t="e">
        <f ca="1" t="shared" si="96"/>
        <v>#REF!</v>
      </c>
      <c r="P97" s="165" t="e">
        <f>IF(O$98&gt;0,(O97/O$98)*100,0)</f>
        <v>#REF!</v>
      </c>
      <c r="Q97" s="162" t="e">
        <f ca="1">INDIRECT(Q$110&amp;"!BZ"&amp;ROW())</f>
        <v>#REF!</v>
      </c>
      <c r="R97" s="165" t="e">
        <f>IF(Q$98&gt;0,(Q97/Q$98)*100,0)</f>
        <v>#REF!</v>
      </c>
      <c r="S97" s="162" t="e">
        <f ca="1">INDIRECT(S$110&amp;"!e"&amp;ROW())</f>
        <v>#REF!</v>
      </c>
      <c r="T97" s="165" t="e">
        <f>IF(S$98&gt;0,(S97/S$98)*100,0)</f>
        <v>#REF!</v>
      </c>
      <c r="U97" s="162" t="e">
        <f ca="1">INDIRECT(U$110&amp;"!e"&amp;ROW())</f>
        <v>#REF!</v>
      </c>
      <c r="V97" s="165" t="e">
        <f>IF(U$98&gt;0,(U97/U$98)*100,0)</f>
        <v>#REF!</v>
      </c>
      <c r="W97" s="162" t="e">
        <f ca="1">INDIRECT(W$110&amp;"!e"&amp;ROW())</f>
        <v>#REF!</v>
      </c>
      <c r="X97" s="165" t="e">
        <f>IF(W$98&gt;0,(W97/W$98)*100,0)</f>
        <v>#REF!</v>
      </c>
      <c r="Y97" s="162" t="e">
        <f ca="1">INDIRECT(Y$110&amp;"!e"&amp;ROW())</f>
        <v>#REF!</v>
      </c>
      <c r="Z97" s="165" t="e">
        <f>IF(Y$98&gt;0,(Y97/Y$98)*100,0)</f>
        <v>#REF!</v>
      </c>
      <c r="AA97" s="162" t="e">
        <f ca="1">INDIRECT(AA$110&amp;"!e"&amp;ROW())</f>
        <v>#REF!</v>
      </c>
      <c r="AB97" s="165" t="e">
        <f>IF(AA$98&gt;0,(AA97/AA$98)*100,0)</f>
        <v>#REF!</v>
      </c>
      <c r="AC97" s="162" t="e">
        <f ca="1">INDIRECT(AC$110&amp;"!e"&amp;ROW())</f>
        <v>#REF!</v>
      </c>
      <c r="AD97" s="165" t="e">
        <f>IF(AC$98&gt;0,(AC97/AC$98)*100,0)</f>
        <v>#REF!</v>
      </c>
      <c r="AE97" s="162" t="e">
        <f ca="1">INDIRECT(AE$110&amp;"!e"&amp;ROW())</f>
        <v>#REF!</v>
      </c>
      <c r="AF97" s="165" t="e">
        <f>IF(AE$98&gt;0,(AE97/AE$98)*100,0)</f>
        <v>#REF!</v>
      </c>
      <c r="AG97" s="162" t="e">
        <f ca="1">INDIRECT(AG$110&amp;"!e"&amp;ROW())</f>
        <v>#REF!</v>
      </c>
      <c r="AH97" s="165" t="e">
        <f>IF(AG$98&gt;0,(AG97/AG$98)*100,0)</f>
        <v>#REF!</v>
      </c>
      <c r="AI97" s="162" t="e">
        <f ca="1">INDIRECT(AI$110&amp;"!e"&amp;ROW())</f>
        <v>#REF!</v>
      </c>
      <c r="AJ97" s="165" t="e">
        <f>IF(AI$98&gt;0,(AI97/AI$98)*100,0)</f>
        <v>#REF!</v>
      </c>
      <c r="AK97" s="162" t="e">
        <f ca="1">INDIRECT(AK$110&amp;"!e"&amp;ROW())</f>
        <v>#REF!</v>
      </c>
      <c r="AL97" s="165" t="e">
        <f>IF(AK$98&gt;0,(AK97/AK$98)*100,0)</f>
        <v>#REF!</v>
      </c>
      <c r="AM97" s="162" t="e">
        <f ca="1">INDIRECT(AM$110&amp;"!e"&amp;ROW())</f>
        <v>#REF!</v>
      </c>
      <c r="AN97" s="165" t="e">
        <f>IF(AM$98&gt;0,(AM97/AM$98)*100,0)</f>
        <v>#REF!</v>
      </c>
      <c r="AO97" s="162" t="e">
        <f ca="1">INDIRECT(AO$110&amp;"!e"&amp;ROW())</f>
        <v>#REF!</v>
      </c>
      <c r="AP97" s="165" t="e">
        <f>IF(AO$98&gt;0,(AO97/AO$98)*100,0)</f>
        <v>#REF!</v>
      </c>
      <c r="AQ97" s="162" t="e">
        <f ca="1">INDIRECT(AQ$110&amp;"!e"&amp;ROW())</f>
        <v>#REF!</v>
      </c>
      <c r="AR97" s="165" t="e">
        <f>IF(AQ$98&gt;0,(AQ97/AQ$98)*100,0)</f>
        <v>#REF!</v>
      </c>
      <c r="AS97" s="162" t="e">
        <f ca="1">INDIRECT(AS$110&amp;"!e"&amp;ROW())</f>
        <v>#REF!</v>
      </c>
      <c r="AT97" s="165" t="e">
        <f>IF(AS$98&gt;0,(AS97/AS$98)*100,0)</f>
        <v>#REF!</v>
      </c>
      <c r="AU97" s="162" t="e">
        <f ca="1">INDIRECT(AU$110&amp;"!e"&amp;ROW())</f>
        <v>#REF!</v>
      </c>
      <c r="AV97" s="165" t="e">
        <f>IF(AU$98&gt;0,(AU97/AU$98)*100,0)</f>
        <v>#REF!</v>
      </c>
      <c r="AW97" s="131" t="e">
        <f>E97+G97+I97+K97+M97+O97+Q97+S97+U97+W97+Y97+AA97+AC97+AE97+AG97+AI97+AK97+AM97+AO97+AQ97+AS97+AU97</f>
        <v>#REF!</v>
      </c>
      <c r="AX97" s="165" t="e">
        <f>IF(AW$98&gt;0,(AW97/AW$98)*100,0)</f>
        <v>#REF!</v>
      </c>
    </row>
    <row r="98" spans="1:50" s="405" customFormat="1" ht="17.25" customHeight="1">
      <c r="A98" s="401"/>
      <c r="B98" s="402" t="s">
        <v>184</v>
      </c>
      <c r="C98" s="403"/>
      <c r="D98" s="404"/>
      <c r="E98" s="399" t="e">
        <f>E63+E80</f>
        <v>#REF!</v>
      </c>
      <c r="F98" s="399" t="e">
        <f>IF(E$98&gt;0,(E98/E$98)*100,0)</f>
        <v>#REF!</v>
      </c>
      <c r="G98" s="399" t="e">
        <f>G63+G80</f>
        <v>#REF!</v>
      </c>
      <c r="H98" s="399" t="e">
        <f>IF(G$98&gt;0,(G98/G$98)*100,0)</f>
        <v>#REF!</v>
      </c>
      <c r="I98" s="399" t="e">
        <f>I63+I80</f>
        <v>#REF!</v>
      </c>
      <c r="J98" s="399" t="e">
        <f>IF(I$98&gt;0,(I98/I$98)*100,0)</f>
        <v>#REF!</v>
      </c>
      <c r="K98" s="399" t="e">
        <f>K63+K80</f>
        <v>#REF!</v>
      </c>
      <c r="L98" s="399" t="e">
        <f>IF(K$98&gt;0,(K98/K$98)*100,0)</f>
        <v>#REF!</v>
      </c>
      <c r="M98" s="399" t="e">
        <f>M63+M80</f>
        <v>#REF!</v>
      </c>
      <c r="N98" s="399" t="e">
        <f>IF(M$98&gt;0,(M98/M$98)*100,0)</f>
        <v>#REF!</v>
      </c>
      <c r="O98" s="399" t="e">
        <f>O63+O80</f>
        <v>#REF!</v>
      </c>
      <c r="P98" s="399" t="e">
        <f>IF(O$98&gt;0,(O98/O$98)*100,0)</f>
        <v>#REF!</v>
      </c>
      <c r="Q98" s="399" t="e">
        <f>Q63+Q80</f>
        <v>#REF!</v>
      </c>
      <c r="R98" s="399" t="e">
        <f>IF(Q$98&gt;0,(Q98/Q$98)*100,0)</f>
        <v>#REF!</v>
      </c>
      <c r="S98" s="399" t="e">
        <f>S63+S80</f>
        <v>#REF!</v>
      </c>
      <c r="T98" s="399" t="e">
        <f>IF(S$98&gt;0,(S98/S$98)*100,0)</f>
        <v>#REF!</v>
      </c>
      <c r="U98" s="399" t="e">
        <f>U63+U80</f>
        <v>#REF!</v>
      </c>
      <c r="V98" s="399" t="e">
        <f>IF(U$98&gt;0,(U98/U$98)*100,0)</f>
        <v>#REF!</v>
      </c>
      <c r="W98" s="399" t="e">
        <f>W63+W80</f>
        <v>#REF!</v>
      </c>
      <c r="X98" s="399" t="e">
        <f>IF(W$98&gt;0,(W98/W$98)*100,0)</f>
        <v>#REF!</v>
      </c>
      <c r="Y98" s="399" t="e">
        <f>Y63+Y80</f>
        <v>#REF!</v>
      </c>
      <c r="Z98" s="399" t="e">
        <f>IF(Y$98&gt;0,(Y98/Y$98)*100,0)</f>
        <v>#REF!</v>
      </c>
      <c r="AA98" s="399" t="e">
        <f>AA63+AA80</f>
        <v>#REF!</v>
      </c>
      <c r="AB98" s="399" t="e">
        <f>IF(AA$98&gt;0,(AA98/AA$98)*100,0)</f>
        <v>#REF!</v>
      </c>
      <c r="AC98" s="399" t="e">
        <f>AC63+AC80</f>
        <v>#REF!</v>
      </c>
      <c r="AD98" s="399" t="e">
        <f>IF(AC$98&gt;0,(AC98/AC$98)*100,0)</f>
        <v>#REF!</v>
      </c>
      <c r="AE98" s="399" t="e">
        <f>AE63+AE80</f>
        <v>#REF!</v>
      </c>
      <c r="AF98" s="399" t="e">
        <f>IF(AE$98&gt;0,(AE98/AE$98)*100,0)</f>
        <v>#REF!</v>
      </c>
      <c r="AG98" s="399" t="e">
        <f>AG63+AG80</f>
        <v>#REF!</v>
      </c>
      <c r="AH98" s="399" t="e">
        <f>IF(AG$98&gt;0,(AG98/AG$98)*100,0)</f>
        <v>#REF!</v>
      </c>
      <c r="AI98" s="399" t="e">
        <f>AI63+AI80</f>
        <v>#REF!</v>
      </c>
      <c r="AJ98" s="399" t="e">
        <f>IF(AI$98&gt;0,(AI98/AI$98)*100,0)</f>
        <v>#REF!</v>
      </c>
      <c r="AK98" s="399" t="e">
        <f>AK63+AK80</f>
        <v>#REF!</v>
      </c>
      <c r="AL98" s="399" t="e">
        <f>IF(AK$98&gt;0,(AK98/AK$98)*100,0)</f>
        <v>#REF!</v>
      </c>
      <c r="AM98" s="399" t="e">
        <f>AM63+AM80</f>
        <v>#REF!</v>
      </c>
      <c r="AN98" s="399" t="e">
        <f>IF(AM$98&gt;0,(AM98/AM$98)*100,0)</f>
        <v>#REF!</v>
      </c>
      <c r="AO98" s="399" t="e">
        <f>AO63+AO80</f>
        <v>#REF!</v>
      </c>
      <c r="AP98" s="399" t="e">
        <f>IF(AO$98&gt;0,(AO98/AO$98)*100,0)</f>
        <v>#REF!</v>
      </c>
      <c r="AQ98" s="399" t="e">
        <f>AQ63+AQ80</f>
        <v>#REF!</v>
      </c>
      <c r="AR98" s="399" t="e">
        <f>IF(AQ$98&gt;0,(AQ98/AQ$98)*100,0)</f>
        <v>#REF!</v>
      </c>
      <c r="AS98" s="399" t="e">
        <f>AS63+AS80</f>
        <v>#REF!</v>
      </c>
      <c r="AT98" s="399" t="e">
        <f>IF(AS$98&gt;0,(AS98/AS$98)*100,0)</f>
        <v>#REF!</v>
      </c>
      <c r="AU98" s="399" t="e">
        <f>AU63+AU80</f>
        <v>#REF!</v>
      </c>
      <c r="AV98" s="399" t="e">
        <f>IF(AU$98&gt;0,(AU98/AU$98)*100,0)</f>
        <v>#REF!</v>
      </c>
      <c r="AW98" s="399" t="e">
        <f>AW63+AW80</f>
        <v>#REF!</v>
      </c>
      <c r="AX98" s="399" t="e">
        <f>IF(AW$98&gt;0,(AW98/AW$98)*100,0)</f>
        <v>#REF!</v>
      </c>
    </row>
    <row r="110" spans="1:49" s="397" customFormat="1" ht="16.5">
      <c r="A110" s="394"/>
      <c r="B110" s="395"/>
      <c r="C110" s="396"/>
      <c r="D110" s="396"/>
      <c r="E110" s="397" t="s">
        <v>202</v>
      </c>
      <c r="G110" s="397" t="s">
        <v>187</v>
      </c>
      <c r="I110" s="397" t="s">
        <v>169</v>
      </c>
      <c r="K110" s="397" t="s">
        <v>176</v>
      </c>
      <c r="M110" s="145" t="s">
        <v>179</v>
      </c>
      <c r="N110" s="398"/>
      <c r="O110" s="151" t="s">
        <v>170</v>
      </c>
      <c r="Q110" s="397" t="s">
        <v>185</v>
      </c>
      <c r="S110" s="151" t="s">
        <v>180</v>
      </c>
      <c r="U110" s="151" t="s">
        <v>181</v>
      </c>
      <c r="W110" s="151" t="s">
        <v>171</v>
      </c>
      <c r="Y110" s="151" t="s">
        <v>172</v>
      </c>
      <c r="AA110" s="151" t="s">
        <v>177</v>
      </c>
      <c r="AC110" s="151" t="s">
        <v>168</v>
      </c>
      <c r="AE110" s="151" t="s">
        <v>173</v>
      </c>
      <c r="AG110" s="151" t="s">
        <v>178</v>
      </c>
      <c r="AI110" s="151" t="s">
        <v>174</v>
      </c>
      <c r="AK110" s="151" t="s">
        <v>175</v>
      </c>
      <c r="AM110" s="151" t="s">
        <v>188</v>
      </c>
      <c r="AO110" s="151" t="s">
        <v>192</v>
      </c>
      <c r="AQ110" s="151" t="s">
        <v>189</v>
      </c>
      <c r="AR110" s="398"/>
      <c r="AS110" s="151" t="s">
        <v>190</v>
      </c>
      <c r="AU110" s="151" t="s">
        <v>191</v>
      </c>
      <c r="AW110" s="151"/>
    </row>
  </sheetData>
  <sheetProtection/>
  <protectedRanges>
    <protectedRange sqref="O110" name="範圍1_1_4_1_1"/>
  </protectedRanges>
  <mergeCells count="91">
    <mergeCell ref="B95:C95"/>
    <mergeCell ref="B96:C96"/>
    <mergeCell ref="B97:C97"/>
    <mergeCell ref="A8:C8"/>
    <mergeCell ref="A54:C54"/>
    <mergeCell ref="B69:C69"/>
    <mergeCell ref="B76:C76"/>
    <mergeCell ref="B90:C90"/>
    <mergeCell ref="B83:C83"/>
    <mergeCell ref="B87:C87"/>
    <mergeCell ref="B73:C73"/>
    <mergeCell ref="B78:C78"/>
    <mergeCell ref="B72:C72"/>
    <mergeCell ref="AG4:AH5"/>
    <mergeCell ref="Y4:Z5"/>
    <mergeCell ref="AA4:AB5"/>
    <mergeCell ref="AC4:AD5"/>
    <mergeCell ref="AE4:AF5"/>
    <mergeCell ref="S4:T5"/>
    <mergeCell ref="U4:V5"/>
    <mergeCell ref="AI4:AJ5"/>
    <mergeCell ref="AU4:AV5"/>
    <mergeCell ref="AO4:AP5"/>
    <mergeCell ref="AK4:AL5"/>
    <mergeCell ref="AM4:AN5"/>
    <mergeCell ref="AQ4:AR5"/>
    <mergeCell ref="AS4:AT5"/>
    <mergeCell ref="W4:X5"/>
    <mergeCell ref="O4:P5"/>
    <mergeCell ref="Q4:R5"/>
    <mergeCell ref="I4:J5"/>
    <mergeCell ref="K4:L5"/>
    <mergeCell ref="M4:N5"/>
    <mergeCell ref="E59:F60"/>
    <mergeCell ref="E4:F5"/>
    <mergeCell ref="G4:H5"/>
    <mergeCell ref="B50:C50"/>
    <mergeCell ref="B51:C51"/>
    <mergeCell ref="B52:C52"/>
    <mergeCell ref="B35:C35"/>
    <mergeCell ref="B38:C38"/>
    <mergeCell ref="B39:C39"/>
    <mergeCell ref="B40:C40"/>
    <mergeCell ref="B66:C66"/>
    <mergeCell ref="B32:C32"/>
    <mergeCell ref="B33:C33"/>
    <mergeCell ref="B91:C91"/>
    <mergeCell ref="B67:C67"/>
    <mergeCell ref="B68:C68"/>
    <mergeCell ref="B86:C86"/>
    <mergeCell ref="B46:C46"/>
    <mergeCell ref="B49:C49"/>
    <mergeCell ref="B34:C34"/>
    <mergeCell ref="B43:C43"/>
    <mergeCell ref="B28:C28"/>
    <mergeCell ref="B29:C29"/>
    <mergeCell ref="B30:C30"/>
    <mergeCell ref="B31:C31"/>
    <mergeCell ref="B22:C22"/>
    <mergeCell ref="B23:C23"/>
    <mergeCell ref="B24:C24"/>
    <mergeCell ref="B27:C27"/>
    <mergeCell ref="B15:C15"/>
    <mergeCell ref="B16:C16"/>
    <mergeCell ref="B20:C20"/>
    <mergeCell ref="B21:C21"/>
    <mergeCell ref="B11:C11"/>
    <mergeCell ref="B12:C12"/>
    <mergeCell ref="B13:C13"/>
    <mergeCell ref="B14:C14"/>
    <mergeCell ref="M59:N60"/>
    <mergeCell ref="O59:P60"/>
    <mergeCell ref="Q59:R60"/>
    <mergeCell ref="G59:H60"/>
    <mergeCell ref="I59:J60"/>
    <mergeCell ref="K59:L60"/>
    <mergeCell ref="S59:T60"/>
    <mergeCell ref="U59:V60"/>
    <mergeCell ref="W59:X60"/>
    <mergeCell ref="Y59:Z60"/>
    <mergeCell ref="AA59:AB60"/>
    <mergeCell ref="AC59:AD60"/>
    <mergeCell ref="AE59:AF60"/>
    <mergeCell ref="AG59:AH60"/>
    <mergeCell ref="AI59:AJ60"/>
    <mergeCell ref="AK59:AL60"/>
    <mergeCell ref="AU59:AV60"/>
    <mergeCell ref="AM59:AN60"/>
    <mergeCell ref="AO59:AP60"/>
    <mergeCell ref="AQ59:AR60"/>
    <mergeCell ref="AS59:AT60"/>
  </mergeCells>
  <printOptions horizontalCentered="1"/>
  <pageMargins left="0" right="0" top="1.8503937007874016" bottom="0" header="0.3937007874015748" footer="0"/>
  <pageSetup horizontalDpi="600" verticalDpi="600" orientation="portrait" pageOrder="overThenDown" paperSize="9" scale="92" r:id="rId1"/>
  <headerFooter alignWithMargins="0">
    <oddHeader>&amp;L&amp;P&amp;C&amp;"華康粗明體,粗體"&amp;22&amp;U
平衡綜計表&amp;16&amp;U　&amp;22&amp;U
&amp;14&amp;U中華民國95年12月31日&amp;R
&amp;"新細明體,標準"　　　&amp;"華康粗明體,粗體"&amp;10單位：新臺幣元</oddHeader>
  </headerFooter>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90"/>
  <dimension ref="A1:A1"/>
  <sheetViews>
    <sheetView workbookViewId="0" topLeftCell="A2">
      <selection activeCell="E23" sqref="E23"/>
    </sheetView>
  </sheetViews>
  <sheetFormatPr defaultColWidth="8.00390625" defaultRowHeight="15.75"/>
  <cols>
    <col min="1" max="16384" width="8.00390625" style="8"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主計資訊處基金資訊科蕭錫昌</cp:lastModifiedBy>
  <cp:lastPrinted>2008-05-06T06:13:55Z</cp:lastPrinted>
  <dcterms:created xsi:type="dcterms:W3CDTF">1997-09-03T12:02:47Z</dcterms:created>
  <dcterms:modified xsi:type="dcterms:W3CDTF">2013-05-17T01:59:43Z</dcterms:modified>
  <cp:category/>
  <cp:version/>
  <cp:contentType/>
  <cp:contentStatus/>
</cp:coreProperties>
</file>