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校務基金(彙總)收支餘絀表" sheetId="1" r:id="rId1"/>
    <sheet name="校務基金(彙總)平衡表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'校務基金(彙總)平衡表'!$A$1:$BL$100</definedName>
    <definedName name="_xlnm.Print_Area" localSheetId="0">'校務基金(彙總)收支餘絀表'!$A$1:$BN$44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<sst xmlns="http://schemas.openxmlformats.org/spreadsheetml/2006/main" count="1140" uniqueCount="184">
  <si>
    <t>院校務基金</t>
  </si>
  <si>
    <t>結算彙總表</t>
  </si>
  <si>
    <t>業務成本與費用</t>
  </si>
  <si>
    <t>業務外費用</t>
  </si>
  <si>
    <t>科　　　　目</t>
  </si>
  <si>
    <t>臺大</t>
  </si>
  <si>
    <t>政大</t>
  </si>
  <si>
    <t>清大</t>
  </si>
  <si>
    <t>中興大</t>
  </si>
  <si>
    <t>成大</t>
  </si>
  <si>
    <t>交大</t>
  </si>
  <si>
    <t>中央大</t>
  </si>
  <si>
    <t>中山大</t>
  </si>
  <si>
    <t>中正大</t>
  </si>
  <si>
    <t>海洋大</t>
  </si>
  <si>
    <t>陽明大</t>
  </si>
  <si>
    <t>東華大</t>
  </si>
  <si>
    <t>暨南大</t>
  </si>
  <si>
    <t>臺北大</t>
  </si>
  <si>
    <t>嘉義大</t>
  </si>
  <si>
    <t>高雄大</t>
  </si>
  <si>
    <t>臺東大</t>
  </si>
  <si>
    <t>宜蘭大</t>
  </si>
  <si>
    <t>聯合大</t>
  </si>
  <si>
    <t>臺南大</t>
  </si>
  <si>
    <t>臺灣師大</t>
  </si>
  <si>
    <t>彰師大</t>
  </si>
  <si>
    <t>高師大</t>
  </si>
  <si>
    <t>臺北教大</t>
  </si>
  <si>
    <t>新竹教大</t>
  </si>
  <si>
    <t>臺中教大</t>
  </si>
  <si>
    <t>屏東教大</t>
  </si>
  <si>
    <t>花蓮教大</t>
  </si>
  <si>
    <t>臺北藝大</t>
  </si>
  <si>
    <t>臺灣藝大</t>
  </si>
  <si>
    <t>臺南藝大</t>
  </si>
  <si>
    <t>空大</t>
  </si>
  <si>
    <t>臺灣科大</t>
  </si>
  <si>
    <t>臺北科大</t>
  </si>
  <si>
    <t>雲林科大</t>
  </si>
  <si>
    <t>虎尾科大</t>
  </si>
  <si>
    <t>高雄一科大</t>
  </si>
  <si>
    <t>應用科大</t>
  </si>
  <si>
    <t>高雄海洋科大</t>
  </si>
  <si>
    <t>屏東科大</t>
  </si>
  <si>
    <t>澎湖科大</t>
  </si>
  <si>
    <t>北護學院</t>
  </si>
  <si>
    <t>體育學院</t>
  </si>
  <si>
    <t>臺灣體育</t>
  </si>
  <si>
    <t>北商技術</t>
  </si>
  <si>
    <t>臺中技術</t>
  </si>
  <si>
    <t>高雄餐旅</t>
  </si>
  <si>
    <t>屏商技術</t>
  </si>
  <si>
    <t>金門技術</t>
  </si>
  <si>
    <t>臺中護專</t>
  </si>
  <si>
    <t>臺南護專</t>
  </si>
  <si>
    <t>國立大學校</t>
  </si>
  <si>
    <t>收支餘絀</t>
  </si>
  <si>
    <t>單位：新臺幣元</t>
  </si>
  <si>
    <t>國立大學校院校務基金</t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</si>
  <si>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</si>
  <si>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</si>
  <si>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實際數</t>
  </si>
  <si>
    <t>合計實際數</t>
  </si>
  <si>
    <r>
      <t>金</t>
    </r>
    <r>
      <rPr>
        <b/>
        <sz val="12"/>
        <rFont val="Times New Roman"/>
        <family val="1"/>
      </rPr>
      <t xml:space="preserve">          </t>
    </r>
    <r>
      <rPr>
        <b/>
        <sz val="12"/>
        <rFont val="新細明體"/>
        <family val="1"/>
      </rPr>
      <t>額</t>
    </r>
  </si>
  <si>
    <t>％</t>
  </si>
  <si>
    <t>勤益科大</t>
  </si>
  <si>
    <t>戲曲學院</t>
  </si>
  <si>
    <t>臺東專科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</si>
  <si>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</si>
  <si>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</si>
  <si>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</si>
  <si>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</si>
  <si>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</si>
  <si>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</si>
  <si>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</si>
  <si>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</si>
  <si>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</si>
  <si>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</si>
  <si>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</si>
  <si>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</si>
  <si>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</si>
  <si>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</si>
  <si>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</si>
  <si>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</si>
  <si>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</si>
  <si>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</si>
  <si>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</si>
  <si>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</si>
  <si>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</si>
  <si>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</si>
  <si>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 ─）</t>
  </si>
  <si>
    <t>業務外收入</t>
  </si>
  <si>
    <t>財務收入</t>
  </si>
  <si>
    <t>其他業務外收入</t>
  </si>
  <si>
    <t>財務費用</t>
  </si>
  <si>
    <t>其他業務外費用</t>
  </si>
  <si>
    <t>業務外賸餘（短絀 ─）</t>
  </si>
  <si>
    <t>非常賸餘（短絀 ─）</t>
  </si>
  <si>
    <t>會計原則變動累積影響數</t>
  </si>
  <si>
    <t>本期賸餘（短絀 ─）</t>
  </si>
  <si>
    <t>彙總表</t>
  </si>
  <si>
    <t>％</t>
  </si>
  <si>
    <t>臺東專科</t>
  </si>
  <si>
    <r>
      <t xml:space="preserve">   </t>
    </r>
    <r>
      <rPr>
        <b/>
        <sz val="20"/>
        <rFont val="新細明體"/>
        <family val="1"/>
      </rPr>
      <t>國立大學校</t>
    </r>
  </si>
  <si>
    <t>院校務基金</t>
  </si>
  <si>
    <t>平衡</t>
  </si>
  <si>
    <r>
      <t xml:space="preserve">                           </t>
    </r>
    <r>
      <rPr>
        <b/>
        <sz val="12"/>
        <rFont val="新細明體"/>
        <family val="1"/>
      </rPr>
      <t>單位：新臺幣元</t>
    </r>
  </si>
  <si>
    <t>國立體育學院
(國立臺灣體育大學)</t>
  </si>
  <si>
    <t>國立臺灣體育學院
(國立臺灣體育大學)</t>
  </si>
  <si>
    <r>
      <t>合</t>
    </r>
    <r>
      <rPr>
        <b/>
        <sz val="12"/>
        <rFont val="Times New Roman"/>
        <family val="1"/>
      </rPr>
      <t xml:space="preserve">                            </t>
    </r>
    <r>
      <rPr>
        <b/>
        <sz val="12"/>
        <rFont val="新細明體"/>
        <family val="1"/>
      </rPr>
      <t>計</t>
    </r>
  </si>
  <si>
    <r>
      <t>金　　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　額</t>
    </r>
  </si>
  <si>
    <t>勤益科大</t>
  </si>
  <si>
    <t>臺北大</t>
  </si>
  <si>
    <t>戲曲學院</t>
  </si>
  <si>
    <t>資            產</t>
  </si>
  <si>
    <t>流    動    資    產</t>
  </si>
  <si>
    <t>現金</t>
  </si>
  <si>
    <t>流動金融資產</t>
  </si>
  <si>
    <t>應收款項</t>
  </si>
  <si>
    <t>存貨</t>
  </si>
  <si>
    <t>預付款項</t>
  </si>
  <si>
    <t>短期貸墊款</t>
  </si>
  <si>
    <t>投資、長期應收款、</t>
  </si>
  <si>
    <t>貸墊款及準備金</t>
  </si>
  <si>
    <t>長期投資</t>
  </si>
  <si>
    <t>長期應收款</t>
  </si>
  <si>
    <t>長期貸款</t>
  </si>
  <si>
    <t>長期墊款</t>
  </si>
  <si>
    <t>準備金</t>
  </si>
  <si>
    <t>固    定    資     產</t>
  </si>
  <si>
    <t>土地</t>
  </si>
  <si>
    <t>土地改良物</t>
  </si>
  <si>
    <t>房屋及建築</t>
  </si>
  <si>
    <t>機械及設備</t>
  </si>
  <si>
    <t>交通及運輸設備</t>
  </si>
  <si>
    <t>什項設備</t>
  </si>
  <si>
    <t>租賃資產</t>
  </si>
  <si>
    <t>租賃權益改良</t>
  </si>
  <si>
    <t>購建中固定資產</t>
  </si>
  <si>
    <t>遞    耗    資    產</t>
  </si>
  <si>
    <t>農作物</t>
  </si>
  <si>
    <t>經濟動物</t>
  </si>
  <si>
    <t>礦源</t>
  </si>
  <si>
    <t>無    形    資    產</t>
  </si>
  <si>
    <t>無形資產</t>
  </si>
  <si>
    <t>遞    延    借    項</t>
  </si>
  <si>
    <t>遞延費用</t>
  </si>
  <si>
    <t>其    他    資    產</t>
  </si>
  <si>
    <t>非業務資產</t>
  </si>
  <si>
    <t>什項資產</t>
  </si>
  <si>
    <t>待整理資產</t>
  </si>
  <si>
    <t>附設業務組織權益</t>
  </si>
  <si>
    <t>合計</t>
  </si>
  <si>
    <t xml:space="preserve">    註：信託代理與保證資產（負債）1,828,132,727元。</t>
  </si>
  <si>
    <t>負           債</t>
  </si>
  <si>
    <t>流    動    負    債</t>
  </si>
  <si>
    <t>短期債務</t>
  </si>
  <si>
    <t>應付款項</t>
  </si>
  <si>
    <t>預收款項</t>
  </si>
  <si>
    <t>流動金融負債</t>
  </si>
  <si>
    <t>長    期    負    債</t>
  </si>
  <si>
    <t>長期債務</t>
  </si>
  <si>
    <t>非流動金融負債</t>
  </si>
  <si>
    <t>其    他    負    債</t>
  </si>
  <si>
    <t>負債準備</t>
  </si>
  <si>
    <t>什項負債</t>
  </si>
  <si>
    <t>遞    延    貸    項</t>
  </si>
  <si>
    <t>遞延收入</t>
  </si>
  <si>
    <t>淨           值</t>
  </si>
  <si>
    <t>基                金</t>
  </si>
  <si>
    <t>基金</t>
  </si>
  <si>
    <t>公                積</t>
  </si>
  <si>
    <t>資本公積</t>
  </si>
  <si>
    <t>特別公積</t>
  </si>
  <si>
    <t>累    積    餘    絀 (─)</t>
  </si>
  <si>
    <t>累積賸餘</t>
  </si>
  <si>
    <t>累積短絀 (─)</t>
  </si>
  <si>
    <t>淨 值 其 他 項 目</t>
  </si>
  <si>
    <t>金融商品未實現餘絀</t>
  </si>
  <si>
    <t>累積換算調整數</t>
  </si>
  <si>
    <t>未認列為退休金</t>
  </si>
  <si>
    <t>成本之淨損失</t>
  </si>
  <si>
    <t>未實現重估增值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</si>
</sst>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_);_(* \(#,##0.00\);_(* &quot;…&quot;??_);_(@_)"/>
    <numFmt numFmtId="191" formatCode="_(* #,##0.00_);_(\-* #,##0.00_);_(* &quot;…&quot;_);_(@_)"/>
    <numFmt numFmtId="192" formatCode="_(\+* #,##0.00_);_(\-* #,##0.00_);_(* &quot;…&quot;_);_(@_)"/>
    <numFmt numFmtId="193" formatCode="General_)"/>
    <numFmt numFmtId="194" formatCode="_(* #,##0.00_);_(* #,##0.00_);_(* &quot;…&quot;_);_(@_)"/>
    <numFmt numFmtId="195" formatCode="m&quot;月&quot;d&quot;日&quot;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* #,##0.00_);_(&quot;－&quot;* #,##0.00_);_(* &quot;…&quot;_);_(@_)"/>
    <numFmt numFmtId="204" formatCode="_(&quot; +&quot;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#,##0.00_);[Red]\(#,##0.00\)"/>
    <numFmt numFmtId="208" formatCode="0.00_)"/>
    <numFmt numFmtId="209" formatCode="#,##0.00_ "/>
    <numFmt numFmtId="210" formatCode="0.0000"/>
    <numFmt numFmtId="211" formatCode="#,##0.0000"/>
    <numFmt numFmtId="212" formatCode="#,##0_ "/>
    <numFmt numFmtId="213" formatCode="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DBNum1][$-404]e&quot;年&quot;m&quot;月&quot;d&quot;日&quot;"/>
    <numFmt numFmtId="218" formatCode="#,###_ "/>
    <numFmt numFmtId="219" formatCode="#,##0.00_ ;[Red]\-#,##0.00\ "/>
    <numFmt numFmtId="220" formatCode="0;[Red]0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新細明體"/>
      <family val="1"/>
    </font>
    <font>
      <b/>
      <sz val="20"/>
      <name val="細明體"/>
      <family val="3"/>
    </font>
    <font>
      <b/>
      <sz val="16"/>
      <name val="新細明體"/>
      <family val="1"/>
    </font>
    <font>
      <b/>
      <sz val="12"/>
      <name val="細明體"/>
      <family val="3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3" fontId="2" fillId="2" borderId="1" applyNumberFormat="0" applyFont="0" applyFill="0" applyBorder="0">
      <alignment horizontal="center" vertical="center"/>
      <protection/>
    </xf>
    <xf numFmtId="208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distributed" vertical="center" wrapText="1" indent="1"/>
      <protection/>
    </xf>
    <xf numFmtId="0" fontId="14" fillId="0" borderId="3" xfId="0" applyFont="1" applyBorder="1" applyAlignment="1" applyProtection="1">
      <alignment horizontal="distributed" vertical="center" wrapText="1" inden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6" xfId="0" applyFont="1" applyBorder="1" applyAlignment="1" applyProtection="1">
      <alignment horizontal="center" vertical="top"/>
      <protection/>
    </xf>
    <xf numFmtId="0" fontId="14" fillId="0" borderId="1" xfId="0" applyFont="1" applyBorder="1" applyAlignment="1" applyProtection="1">
      <alignment horizontal="center" vertical="top"/>
      <protection/>
    </xf>
    <xf numFmtId="0" fontId="14" fillId="0" borderId="10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 vertical="center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176" fontId="17" fillId="0" borderId="14" xfId="0" applyNumberFormat="1" applyFont="1" applyBorder="1" applyAlignment="1" applyProtection="1">
      <alignment vertical="center"/>
      <protection/>
    </xf>
    <xf numFmtId="177" fontId="17" fillId="0" borderId="12" xfId="0" applyNumberFormat="1" applyFont="1" applyBorder="1" applyAlignment="1" applyProtection="1">
      <alignment vertical="center"/>
      <protection/>
    </xf>
    <xf numFmtId="178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>
      <alignment horizontal="distributed" vertical="center" indent="1"/>
      <protection/>
    </xf>
    <xf numFmtId="176" fontId="19" fillId="0" borderId="12" xfId="0" applyNumberFormat="1" applyFont="1" applyBorder="1" applyAlignment="1" applyProtection="1">
      <alignment vertical="center"/>
      <protection locked="0"/>
    </xf>
    <xf numFmtId="176" fontId="19" fillId="0" borderId="0" xfId="0" applyNumberFormat="1" applyFont="1" applyBorder="1" applyAlignment="1" applyProtection="1">
      <alignment vertical="center"/>
      <protection locked="0"/>
    </xf>
    <xf numFmtId="176" fontId="19" fillId="0" borderId="13" xfId="0" applyNumberFormat="1" applyFont="1" applyBorder="1" applyAlignment="1" applyProtection="1">
      <alignment vertical="center"/>
      <protection locked="0"/>
    </xf>
    <xf numFmtId="176" fontId="19" fillId="0" borderId="14" xfId="0" applyNumberFormat="1" applyFont="1" applyBorder="1" applyAlignment="1" applyProtection="1">
      <alignment vertical="center"/>
      <protection locked="0"/>
    </xf>
    <xf numFmtId="176" fontId="19" fillId="0" borderId="13" xfId="0" applyNumberFormat="1" applyFont="1" applyBorder="1" applyAlignment="1" applyProtection="1">
      <alignment vertical="center"/>
      <protection/>
    </xf>
    <xf numFmtId="177" fontId="19" fillId="0" borderId="12" xfId="0" applyNumberFormat="1" applyFont="1" applyBorder="1" applyAlignment="1" applyProtection="1">
      <alignment vertical="center"/>
      <protection/>
    </xf>
    <xf numFmtId="178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 wrapText="1"/>
      <protection/>
    </xf>
    <xf numFmtId="176" fontId="17" fillId="0" borderId="12" xfId="0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Border="1" applyAlignment="1" applyProtection="1">
      <alignment vertical="center"/>
      <protection locked="0"/>
    </xf>
    <xf numFmtId="176" fontId="17" fillId="0" borderId="13" xfId="0" applyNumberFormat="1" applyFont="1" applyBorder="1" applyAlignment="1" applyProtection="1">
      <alignment vertical="center"/>
      <protection locked="0"/>
    </xf>
    <xf numFmtId="176" fontId="17" fillId="0" borderId="14" xfId="0" applyNumberFormat="1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176" fontId="17" fillId="0" borderId="16" xfId="0" applyNumberFormat="1" applyFont="1" applyBorder="1" applyAlignment="1" applyProtection="1">
      <alignment vertical="center"/>
      <protection/>
    </xf>
    <xf numFmtId="176" fontId="17" fillId="0" borderId="17" xfId="0" applyNumberFormat="1" applyFont="1" applyBorder="1" applyAlignment="1" applyProtection="1">
      <alignment vertical="center"/>
      <protection/>
    </xf>
    <xf numFmtId="176" fontId="17" fillId="0" borderId="15" xfId="0" applyNumberFormat="1" applyFont="1" applyBorder="1" applyAlignment="1" applyProtection="1">
      <alignment vertical="center"/>
      <protection/>
    </xf>
    <xf numFmtId="177" fontId="17" fillId="0" borderId="16" xfId="0" applyNumberFormat="1" applyFont="1" applyBorder="1" applyAlignment="1" applyProtection="1">
      <alignment vertical="center"/>
      <protection/>
    </xf>
    <xf numFmtId="178" fontId="17" fillId="0" borderId="18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0" fillId="0" borderId="0" xfId="19" applyFont="1">
      <alignment/>
      <protection/>
    </xf>
    <xf numFmtId="0" fontId="20" fillId="0" borderId="0" xfId="19" applyFont="1" applyBorder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180" fontId="20" fillId="0" borderId="0" xfId="19" applyNumberFormat="1" applyFont="1">
      <alignment/>
      <protection/>
    </xf>
    <xf numFmtId="196" fontId="20" fillId="0" borderId="0" xfId="19" applyNumberFormat="1" applyFont="1">
      <alignment/>
      <protection/>
    </xf>
    <xf numFmtId="0" fontId="20" fillId="0" borderId="0" xfId="19" applyFont="1" applyFill="1">
      <alignment/>
      <protection/>
    </xf>
    <xf numFmtId="0" fontId="20" fillId="0" borderId="19" xfId="19" applyFont="1" applyBorder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209" fontId="11" fillId="0" borderId="0" xfId="0" applyNumberFormat="1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209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209" fontId="5" fillId="0" borderId="0" xfId="0" applyNumberFormat="1" applyFont="1" applyFill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209" fontId="5" fillId="0" borderId="0" xfId="0" applyNumberFormat="1" applyFont="1" applyFill="1" applyAlignment="1" applyProtection="1">
      <alignment vertical="center"/>
      <protection/>
    </xf>
    <xf numFmtId="0" fontId="15" fillId="0" borderId="11" xfId="0" applyFont="1" applyBorder="1" applyAlignment="1" applyProtection="1">
      <alignment horizontal="left" vertical="center" indent="1"/>
      <protection/>
    </xf>
    <xf numFmtId="176" fontId="17" fillId="0" borderId="20" xfId="0" applyNumberFormat="1" applyFont="1" applyBorder="1" applyAlignment="1" applyProtection="1">
      <alignment vertical="center"/>
      <protection/>
    </xf>
    <xf numFmtId="176" fontId="17" fillId="0" borderId="21" xfId="0" applyNumberFormat="1" applyFont="1" applyBorder="1" applyAlignment="1" applyProtection="1">
      <alignment vertical="center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209" fontId="19" fillId="0" borderId="0" xfId="0" applyNumberFormat="1" applyFont="1" applyAlignment="1" applyProtection="1">
      <alignment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distributed" vertical="center" indent="1" readingOrder="1"/>
      <protection/>
    </xf>
    <xf numFmtId="176" fontId="19" fillId="0" borderId="14" xfId="0" applyNumberFormat="1" applyFont="1" applyBorder="1" applyAlignment="1" applyProtection="1">
      <alignment vertical="center"/>
      <protection/>
    </xf>
    <xf numFmtId="176" fontId="19" fillId="0" borderId="0" xfId="0" applyNumberFormat="1" applyFont="1" applyAlignment="1" applyProtection="1">
      <alignment vertical="center"/>
      <protection locked="0"/>
    </xf>
    <xf numFmtId="20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top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209" fontId="5" fillId="0" borderId="0" xfId="0" applyNumberFormat="1" applyFont="1" applyAlignment="1" applyProtection="1">
      <alignment vertical="center"/>
      <protection locked="0"/>
    </xf>
    <xf numFmtId="176" fontId="19" fillId="0" borderId="12" xfId="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distributed" vertical="center" indent="1"/>
      <protection/>
    </xf>
    <xf numFmtId="0" fontId="19" fillId="0" borderId="5" xfId="0" applyFont="1" applyBorder="1" applyAlignment="1" applyProtection="1">
      <alignment vertical="center"/>
      <protection/>
    </xf>
    <xf numFmtId="212" fontId="19" fillId="0" borderId="5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12" xfId="0" applyFont="1" applyBorder="1" applyAlignment="1" applyProtection="1">
      <alignment horizontal="left" vertical="center" indent="1"/>
      <protection/>
    </xf>
    <xf numFmtId="176" fontId="17" fillId="0" borderId="13" xfId="0" applyNumberFormat="1" applyFont="1" applyFill="1" applyBorder="1" applyAlignment="1" applyProtection="1">
      <alignment vertical="center"/>
      <protection/>
    </xf>
    <xf numFmtId="176" fontId="17" fillId="0" borderId="14" xfId="0" applyNumberFormat="1" applyFont="1" applyFill="1" applyBorder="1" applyAlignment="1" applyProtection="1">
      <alignment vertical="center"/>
      <protection/>
    </xf>
    <xf numFmtId="176" fontId="17" fillId="0" borderId="12" xfId="0" applyNumberFormat="1" applyFont="1" applyFill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distributed" vertical="top" indent="1"/>
      <protection/>
    </xf>
    <xf numFmtId="0" fontId="24" fillId="0" borderId="12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43" fontId="5" fillId="0" borderId="0" xfId="0" applyNumberFormat="1" applyFont="1" applyBorder="1" applyAlignment="1" applyProtection="1">
      <alignment vertical="center"/>
      <protection locked="0"/>
    </xf>
    <xf numFmtId="43" fontId="5" fillId="0" borderId="0" xfId="0" applyNumberFormat="1" applyFont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校務基金(彙總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21360;&#26360;\097&#20316;&#26989;&#22522;&#37329;(&#26412;&#34389;&#32156;&#35336;&#29992;)--&#25910;&#25903;&#39192;&#32064;&#34920;_07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21360;&#26360;\097&#20316;&#26989;&#22522;&#37329;(&#26412;&#34389;&#32156;&#35336;&#29992;)--&#24179;&#34913;&#34920;_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科目別"/>
      <sheetName val="TOTAL科目別96年"/>
      <sheetName val="TOTAL科目別97年"/>
      <sheetName val="國發"/>
      <sheetName val="營建"/>
      <sheetName val="生產作業"/>
      <sheetName val="眷改"/>
      <sheetName val="地方建設"/>
      <sheetName val="臺大醫院"/>
      <sheetName val="成大醫院"/>
      <sheetName val="陽大醫院"/>
      <sheetName val="社教機構"/>
      <sheetName val="中等學校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北護學院"/>
      <sheetName val="體育學院"/>
      <sheetName val="臺灣體育"/>
      <sheetName val="北商技術"/>
      <sheetName val="臺中技術"/>
      <sheetName val="勤益科大"/>
      <sheetName val="高雄餐旅"/>
      <sheetName val="屏商技術"/>
      <sheetName val="澎湖科大"/>
      <sheetName val="金門技術"/>
      <sheetName val="臺北教大"/>
      <sheetName val="新竹教大"/>
      <sheetName val="臺中教大"/>
      <sheetName val="屏東教大"/>
      <sheetName val="花蓮教大"/>
      <sheetName val="臺中護專"/>
      <sheetName val="臺南護專"/>
      <sheetName val="臺東專科"/>
      <sheetName val="戲曲學院"/>
      <sheetName val="校務基金實際數"/>
      <sheetName val="校務基金分配數"/>
      <sheetName val="匯入各單位餘絀表"/>
      <sheetName val="TotalNew(餘絀表)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1.匯入"/>
      <sheetName val="2.彙總"/>
      <sheetName val="3.產生主管彙總表"/>
      <sheetName val="4.產生匯總表A,B"/>
      <sheetName val="A由全部單位匯總"/>
      <sheetName val="B由全部主管匯總"/>
      <sheetName val="主管機關所屬"/>
      <sheetName val="機關代號"/>
      <sheetName val="調整列印分頁"/>
      <sheetName val="設定"/>
      <sheetName val="非營業報表代號"/>
      <sheetName val="政事(特收)報表代號"/>
      <sheetName val="Copy範本到各機關檔"/>
      <sheetName val="NAME"/>
      <sheetName val="學校名稱"/>
    </sheetNames>
    <sheetDataSet>
      <sheetData sheetId="115">
        <row r="5">
          <cell r="D5" t="str">
            <v>　　　　　　　　中華民國97年1月1日</v>
          </cell>
          <cell r="E5" t="str">
            <v>至97年6月30日</v>
          </cell>
        </row>
      </sheetData>
      <sheetData sheetId="116">
        <row r="1">
          <cell r="D1" t="str">
            <v>科　　　　目</v>
          </cell>
          <cell r="E1" t="str">
            <v>科　　　　目</v>
          </cell>
        </row>
        <row r="2">
          <cell r="D2" t="str">
            <v>臺大</v>
          </cell>
          <cell r="E2" t="str">
            <v>國立臺灣大學</v>
          </cell>
        </row>
        <row r="3">
          <cell r="D3" t="str">
            <v>政大</v>
          </cell>
          <cell r="E3" t="str">
            <v>國立政治大學</v>
          </cell>
        </row>
        <row r="4">
          <cell r="D4" t="str">
            <v>清大</v>
          </cell>
          <cell r="E4" t="str">
            <v>國立清華大學</v>
          </cell>
        </row>
        <row r="5">
          <cell r="D5" t="str">
            <v>中興大</v>
          </cell>
          <cell r="E5" t="str">
            <v>國立中興大學</v>
          </cell>
        </row>
        <row r="6">
          <cell r="D6" t="str">
            <v>成大</v>
          </cell>
          <cell r="E6" t="str">
            <v>國立成功大學</v>
          </cell>
        </row>
        <row r="7">
          <cell r="D7" t="str">
            <v>交大</v>
          </cell>
          <cell r="E7" t="str">
            <v>國立交通大學</v>
          </cell>
        </row>
        <row r="8">
          <cell r="D8" t="str">
            <v>中央大</v>
          </cell>
          <cell r="E8" t="str">
            <v>國立中央大學</v>
          </cell>
        </row>
        <row r="9">
          <cell r="D9" t="str">
            <v>科　　　　目</v>
          </cell>
          <cell r="E9" t="str">
            <v>科　　　　目</v>
          </cell>
        </row>
        <row r="10">
          <cell r="D10" t="str">
            <v>中山大</v>
          </cell>
          <cell r="E10" t="str">
            <v>國立中山大學</v>
          </cell>
        </row>
        <row r="11">
          <cell r="D11" t="str">
            <v>中正大</v>
          </cell>
          <cell r="E11" t="str">
            <v>國立中正大學</v>
          </cell>
        </row>
        <row r="12">
          <cell r="D12" t="str">
            <v>海洋大</v>
          </cell>
          <cell r="E12" t="str">
            <v>國立臺灣海洋大學</v>
          </cell>
        </row>
        <row r="13">
          <cell r="D13" t="str">
            <v>陽明大</v>
          </cell>
          <cell r="E13" t="str">
            <v>國立陽明大學</v>
          </cell>
        </row>
        <row r="14">
          <cell r="D14" t="str">
            <v>東華大</v>
          </cell>
          <cell r="E14" t="str">
            <v>國立東華大學</v>
          </cell>
        </row>
        <row r="15">
          <cell r="D15" t="str">
            <v>暨南大</v>
          </cell>
          <cell r="E15" t="str">
            <v>國立暨南國際大學</v>
          </cell>
        </row>
        <row r="16">
          <cell r="D16" t="str">
            <v>臺北大</v>
          </cell>
          <cell r="E16" t="str">
            <v>國立臺北大學</v>
          </cell>
        </row>
        <row r="17">
          <cell r="D17" t="str">
            <v>科　　　　目</v>
          </cell>
          <cell r="E17" t="str">
            <v>科　　　　目</v>
          </cell>
        </row>
        <row r="18">
          <cell r="D18" t="str">
            <v>嘉義大</v>
          </cell>
          <cell r="E18" t="str">
            <v>國立嘉義大學</v>
          </cell>
        </row>
        <row r="19">
          <cell r="D19" t="str">
            <v>高雄大</v>
          </cell>
          <cell r="E19" t="str">
            <v>國立高雄大學</v>
          </cell>
        </row>
        <row r="20">
          <cell r="D20" t="str">
            <v>臺東大</v>
          </cell>
          <cell r="E20" t="str">
            <v>國立臺東大學</v>
          </cell>
        </row>
        <row r="21">
          <cell r="D21" t="str">
            <v>宜蘭大</v>
          </cell>
          <cell r="E21" t="str">
            <v>國立宜蘭大學</v>
          </cell>
        </row>
        <row r="22">
          <cell r="D22" t="str">
            <v>聯合大</v>
          </cell>
          <cell r="E22" t="str">
            <v>國立聯合大學</v>
          </cell>
        </row>
        <row r="23">
          <cell r="D23" t="str">
            <v>臺南大</v>
          </cell>
          <cell r="E23" t="str">
            <v>國立臺南大學</v>
          </cell>
        </row>
        <row r="24">
          <cell r="D24" t="str">
            <v>臺灣師大</v>
          </cell>
          <cell r="E24" t="str">
            <v>國立臺灣師範大學</v>
          </cell>
        </row>
        <row r="25">
          <cell r="D25" t="str">
            <v>科　　　　目</v>
          </cell>
          <cell r="E25" t="str">
            <v>科　　　　目</v>
          </cell>
        </row>
        <row r="26">
          <cell r="D26" t="str">
            <v>彰師大</v>
          </cell>
          <cell r="E26" t="str">
            <v>國立彰化師範大學</v>
          </cell>
        </row>
        <row r="27">
          <cell r="D27" t="str">
            <v>高師大</v>
          </cell>
          <cell r="E27" t="str">
            <v>國立高雄師範大學</v>
          </cell>
        </row>
        <row r="28">
          <cell r="D28" t="str">
            <v>臺北教大</v>
          </cell>
          <cell r="E28" t="str">
            <v>國立臺北教育大學</v>
          </cell>
        </row>
        <row r="29">
          <cell r="D29" t="str">
            <v>新竹教大</v>
          </cell>
          <cell r="E29" t="str">
            <v>國立新竹教育大學</v>
          </cell>
        </row>
        <row r="30">
          <cell r="D30" t="str">
            <v>臺中教大</v>
          </cell>
          <cell r="E30" t="str">
            <v>國立臺中教育大學</v>
          </cell>
        </row>
        <row r="31">
          <cell r="D31" t="str">
            <v>屏東教大</v>
          </cell>
          <cell r="E31" t="str">
            <v>國立屏東教育大學</v>
          </cell>
        </row>
        <row r="32">
          <cell r="D32" t="str">
            <v>花蓮教大</v>
          </cell>
          <cell r="E32" t="str">
            <v>國立花蓮教育大學</v>
          </cell>
        </row>
        <row r="33">
          <cell r="D33" t="str">
            <v>科　　　　目</v>
          </cell>
          <cell r="E33" t="str">
            <v>科　　　　目</v>
          </cell>
        </row>
        <row r="34">
          <cell r="D34" t="str">
            <v>臺北藝大</v>
          </cell>
          <cell r="E34" t="str">
            <v>國立臺北藝術大學</v>
          </cell>
        </row>
        <row r="35">
          <cell r="D35" t="str">
            <v>臺灣藝大</v>
          </cell>
          <cell r="E35" t="str">
            <v>國立臺灣藝術大學</v>
          </cell>
        </row>
        <row r="36">
          <cell r="D36" t="str">
            <v>臺南藝大</v>
          </cell>
          <cell r="E36" t="str">
            <v>國立臺南藝術大學</v>
          </cell>
        </row>
        <row r="37">
          <cell r="D37" t="str">
            <v>空大</v>
          </cell>
          <cell r="E37" t="str">
            <v>國立空中大學</v>
          </cell>
        </row>
        <row r="38">
          <cell r="D38" t="str">
            <v>臺灣科大</v>
          </cell>
          <cell r="E38" t="str">
            <v>國立臺灣科技大學</v>
          </cell>
        </row>
        <row r="39">
          <cell r="D39" t="str">
            <v>臺北科大</v>
          </cell>
          <cell r="E39" t="str">
            <v>國立臺北科技大學</v>
          </cell>
        </row>
        <row r="40">
          <cell r="D40" t="str">
            <v>雲林科大</v>
          </cell>
          <cell r="E40" t="str">
            <v>國立雲林科技大學</v>
          </cell>
        </row>
        <row r="41">
          <cell r="D41" t="str">
            <v>科　　　　目</v>
          </cell>
          <cell r="E41" t="str">
            <v>科　　　　目</v>
          </cell>
        </row>
        <row r="42">
          <cell r="D42" t="str">
            <v>虎尾科大</v>
          </cell>
          <cell r="E42" t="str">
            <v>國立虎尾科技大學</v>
          </cell>
        </row>
        <row r="43">
          <cell r="D43" t="str">
            <v>高雄一科大</v>
          </cell>
          <cell r="E43" t="str">
            <v>國立高雄第一科技大學</v>
          </cell>
        </row>
        <row r="44">
          <cell r="D44" t="str">
            <v>應用科大</v>
          </cell>
          <cell r="E44" t="str">
            <v>國立高雄應用科技大學</v>
          </cell>
        </row>
        <row r="45">
          <cell r="D45" t="str">
            <v>高雄海洋科大</v>
          </cell>
          <cell r="E45" t="str">
            <v>國立高雄海洋科技大學</v>
          </cell>
        </row>
        <row r="46">
          <cell r="D46" t="str">
            <v>屏東科大</v>
          </cell>
          <cell r="E46" t="str">
            <v>國立屏東科技大學</v>
          </cell>
        </row>
        <row r="47">
          <cell r="D47" t="str">
            <v>澎湖科大</v>
          </cell>
          <cell r="E47" t="str">
            <v>國立澎湖科技大學</v>
          </cell>
        </row>
        <row r="48">
          <cell r="D48" t="str">
            <v>勤益科大</v>
          </cell>
          <cell r="E48" t="str">
            <v>國立勤益科技大學</v>
          </cell>
        </row>
        <row r="49">
          <cell r="D49" t="str">
            <v>科　　　　目</v>
          </cell>
          <cell r="E49" t="str">
            <v>科　　　　目</v>
          </cell>
        </row>
        <row r="50">
          <cell r="D50" t="str">
            <v>北護學院</v>
          </cell>
          <cell r="E50" t="str">
            <v>國立臺北護理學院</v>
          </cell>
        </row>
        <row r="51">
          <cell r="D51" t="str">
            <v>體育學院</v>
          </cell>
          <cell r="E51" t="str">
            <v>國立體育學院
(國立臺灣體育大學)</v>
          </cell>
        </row>
        <row r="52">
          <cell r="D52" t="str">
            <v>臺灣體育</v>
          </cell>
          <cell r="E52" t="str">
            <v>國立臺灣體育學院
(國立臺灣體育大學)</v>
          </cell>
        </row>
        <row r="53">
          <cell r="D53" t="str">
            <v>北商技術</v>
          </cell>
          <cell r="E53" t="str">
            <v>國立臺北商業技術學院</v>
          </cell>
        </row>
        <row r="54">
          <cell r="D54" t="str">
            <v>臺中技術</v>
          </cell>
          <cell r="E54" t="str">
            <v>國立臺中技術學院</v>
          </cell>
        </row>
        <row r="55">
          <cell r="D55" t="str">
            <v>高雄餐旅</v>
          </cell>
          <cell r="E55" t="str">
            <v>國立高雄餐旅學院</v>
          </cell>
        </row>
        <row r="56">
          <cell r="D56" t="str">
            <v>屏商技術</v>
          </cell>
          <cell r="E56" t="str">
            <v>國立屏東商業技術學院</v>
          </cell>
        </row>
        <row r="57">
          <cell r="D57" t="str">
            <v>科　　　　目</v>
          </cell>
          <cell r="E57" t="str">
            <v>科　　　　目</v>
          </cell>
        </row>
        <row r="58">
          <cell r="D58" t="str">
            <v>金門技術</v>
          </cell>
          <cell r="E58" t="str">
            <v>國立金門技術學院</v>
          </cell>
        </row>
        <row r="59">
          <cell r="D59" t="str">
            <v>戲曲學院</v>
          </cell>
          <cell r="E59" t="str">
            <v>國立臺灣戲曲學院</v>
          </cell>
        </row>
        <row r="60">
          <cell r="D60" t="str">
            <v>臺中護專</v>
          </cell>
          <cell r="E60" t="str">
            <v>國立臺中護理專科學校</v>
          </cell>
        </row>
        <row r="61">
          <cell r="D61" t="str">
            <v>臺南護專</v>
          </cell>
          <cell r="E61" t="str">
            <v>國立臺南護理專科學校</v>
          </cell>
        </row>
        <row r="62">
          <cell r="D62" t="str">
            <v>臺東專科</v>
          </cell>
          <cell r="E62" t="str">
            <v>國立臺東專科學校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(科目別)old"/>
      <sheetName val="TOTAL(科目別)96new"/>
      <sheetName val="TOTAL(科目別)96new2"/>
      <sheetName val="TOTAL(科目別)97new2"/>
      <sheetName val="國發"/>
      <sheetName val="營建"/>
      <sheetName val="生產作業"/>
      <sheetName val="眷改"/>
      <sheetName val="地方建設"/>
      <sheetName val="臺大醫院"/>
      <sheetName val="成大醫院"/>
      <sheetName val="陽大醫院"/>
      <sheetName val="社教機構"/>
      <sheetName val="中等學校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北護學院"/>
      <sheetName val="體育學院"/>
      <sheetName val="臺灣體育"/>
      <sheetName val="北商技術"/>
      <sheetName val="臺中技術"/>
      <sheetName val="勤益科大"/>
      <sheetName val="高雄餐旅"/>
      <sheetName val="屏商技術"/>
      <sheetName val="澎湖科大"/>
      <sheetName val="金門技術"/>
      <sheetName val="臺北教大"/>
      <sheetName val="新竹教大"/>
      <sheetName val="臺中教大"/>
      <sheetName val="屏東教大"/>
      <sheetName val="花蓮教大"/>
      <sheetName val="臺中護專"/>
      <sheetName val="臺南護專"/>
      <sheetName val="臺東專科"/>
      <sheetName val="戲曲學院"/>
      <sheetName val="校務基金(彙總)"/>
      <sheetName val="校務基金(彙總)96備份"/>
      <sheetName val="學校名稱"/>
      <sheetName val="匯入各單位平衡表"/>
      <sheetName val="信託代理及保證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1.匯入"/>
      <sheetName val="2.彙總"/>
      <sheetName val="3.產生主管彙總表"/>
      <sheetName val="4.產生匯總表A,B"/>
      <sheetName val="A由全部單位匯總"/>
      <sheetName val="B由全部主管匯總"/>
      <sheetName val="主管機關所屬"/>
      <sheetName val="機關代號"/>
      <sheetName val="調整列印分頁"/>
      <sheetName val="設定"/>
      <sheetName val="非營業報表代號"/>
      <sheetName val="政事(特收)報表代號"/>
      <sheetName val="Copy範本到各機關檔"/>
      <sheetName val="NAME"/>
    </sheetNames>
    <sheetDataSet>
      <sheetData sheetId="82">
        <row r="1">
          <cell r="D1" t="str">
            <v>科　　　　目</v>
          </cell>
          <cell r="E1" t="str">
            <v>科　　　　目</v>
          </cell>
        </row>
        <row r="2">
          <cell r="D2" t="str">
            <v>臺大</v>
          </cell>
          <cell r="E2" t="str">
            <v>國立臺灣大學</v>
          </cell>
        </row>
        <row r="3">
          <cell r="D3" t="str">
            <v>政大</v>
          </cell>
          <cell r="E3" t="str">
            <v>國立政治大學</v>
          </cell>
        </row>
        <row r="4">
          <cell r="D4" t="str">
            <v>清大</v>
          </cell>
          <cell r="E4" t="str">
            <v>國立清華大學</v>
          </cell>
        </row>
        <row r="5">
          <cell r="D5" t="str">
            <v>中興大</v>
          </cell>
          <cell r="E5" t="str">
            <v>國立中興大學</v>
          </cell>
        </row>
        <row r="6">
          <cell r="D6" t="str">
            <v>成大</v>
          </cell>
          <cell r="E6" t="str">
            <v>國立成功大學</v>
          </cell>
        </row>
        <row r="7">
          <cell r="D7" t="str">
            <v>交大</v>
          </cell>
          <cell r="E7" t="str">
            <v>國立交通大學</v>
          </cell>
        </row>
        <row r="8">
          <cell r="D8" t="str">
            <v>中央大</v>
          </cell>
          <cell r="E8" t="str">
            <v>國立中央大學</v>
          </cell>
        </row>
        <row r="9">
          <cell r="D9" t="str">
            <v>科　　　　目</v>
          </cell>
          <cell r="E9" t="str">
            <v>科　　　　目</v>
          </cell>
        </row>
        <row r="10">
          <cell r="D10" t="str">
            <v>中山大</v>
          </cell>
          <cell r="E10" t="str">
            <v>國立中山大學</v>
          </cell>
        </row>
        <row r="11">
          <cell r="D11" t="str">
            <v>中正大</v>
          </cell>
          <cell r="E11" t="str">
            <v>國立中正大學</v>
          </cell>
        </row>
        <row r="12">
          <cell r="D12" t="str">
            <v>海洋大</v>
          </cell>
          <cell r="E12" t="str">
            <v>國立臺灣海洋大學</v>
          </cell>
        </row>
        <row r="13">
          <cell r="D13" t="str">
            <v>陽明大</v>
          </cell>
          <cell r="E13" t="str">
            <v>國立陽明大學</v>
          </cell>
        </row>
        <row r="14">
          <cell r="D14" t="str">
            <v>東華大</v>
          </cell>
          <cell r="E14" t="str">
            <v>國立東華大學</v>
          </cell>
        </row>
        <row r="15">
          <cell r="D15" t="str">
            <v>暨南大</v>
          </cell>
          <cell r="E15" t="str">
            <v>國立暨南國際大學</v>
          </cell>
        </row>
        <row r="16">
          <cell r="D16" t="str">
            <v>臺北大</v>
          </cell>
          <cell r="E16" t="str">
            <v>國立臺北大學</v>
          </cell>
        </row>
        <row r="17">
          <cell r="D17" t="str">
            <v>科　　　　目</v>
          </cell>
          <cell r="E17" t="str">
            <v>科　　　　目</v>
          </cell>
        </row>
        <row r="18">
          <cell r="D18" t="str">
            <v>嘉義大</v>
          </cell>
          <cell r="E18" t="str">
            <v>國立嘉義大學</v>
          </cell>
        </row>
        <row r="19">
          <cell r="D19" t="str">
            <v>高雄大</v>
          </cell>
          <cell r="E19" t="str">
            <v>國立高雄大學</v>
          </cell>
        </row>
        <row r="20">
          <cell r="D20" t="str">
            <v>臺東大</v>
          </cell>
          <cell r="E20" t="str">
            <v>國立臺東大學</v>
          </cell>
        </row>
        <row r="21">
          <cell r="D21" t="str">
            <v>宜蘭大</v>
          </cell>
          <cell r="E21" t="str">
            <v>國立宜蘭大學</v>
          </cell>
        </row>
        <row r="22">
          <cell r="D22" t="str">
            <v>聯合大</v>
          </cell>
          <cell r="E22" t="str">
            <v>國立聯合大學</v>
          </cell>
        </row>
        <row r="23">
          <cell r="D23" t="str">
            <v>臺南大</v>
          </cell>
          <cell r="E23" t="str">
            <v>國立臺南大學</v>
          </cell>
        </row>
        <row r="24">
          <cell r="D24" t="str">
            <v>臺灣師大</v>
          </cell>
          <cell r="E24" t="str">
            <v>國立臺灣師範大學</v>
          </cell>
        </row>
        <row r="25">
          <cell r="D25" t="str">
            <v>科　　　　目</v>
          </cell>
          <cell r="E25" t="str">
            <v>科　　　　目</v>
          </cell>
        </row>
        <row r="26">
          <cell r="D26" t="str">
            <v>彰師大</v>
          </cell>
          <cell r="E26" t="str">
            <v>國立彰化師範大學</v>
          </cell>
        </row>
        <row r="27">
          <cell r="D27" t="str">
            <v>高師大</v>
          </cell>
          <cell r="E27" t="str">
            <v>國立高雄師範大學</v>
          </cell>
        </row>
        <row r="28">
          <cell r="D28" t="str">
            <v>臺北教大</v>
          </cell>
          <cell r="E28" t="str">
            <v>國立臺北教育大學</v>
          </cell>
        </row>
        <row r="29">
          <cell r="D29" t="str">
            <v>新竹教大</v>
          </cell>
          <cell r="E29" t="str">
            <v>國立新竹教育大學</v>
          </cell>
        </row>
        <row r="30">
          <cell r="D30" t="str">
            <v>臺中教大</v>
          </cell>
          <cell r="E30" t="str">
            <v>國立臺中教育大學</v>
          </cell>
        </row>
        <row r="31">
          <cell r="D31" t="str">
            <v>屏東教大</v>
          </cell>
          <cell r="E31" t="str">
            <v>國立屏東教育大學</v>
          </cell>
        </row>
        <row r="32">
          <cell r="D32" t="str">
            <v>花蓮教大</v>
          </cell>
          <cell r="E32" t="str">
            <v>國立花蓮教育大學</v>
          </cell>
        </row>
        <row r="33">
          <cell r="D33" t="str">
            <v>科　　　　目</v>
          </cell>
          <cell r="E33" t="str">
            <v>科　　　　目</v>
          </cell>
        </row>
        <row r="34">
          <cell r="D34" t="str">
            <v>臺北藝大</v>
          </cell>
          <cell r="E34" t="str">
            <v>國立臺北藝術大學</v>
          </cell>
        </row>
        <row r="35">
          <cell r="D35" t="str">
            <v>臺灣藝大</v>
          </cell>
          <cell r="E35" t="str">
            <v>國立臺灣藝術大學</v>
          </cell>
        </row>
        <row r="36">
          <cell r="D36" t="str">
            <v>臺南藝大</v>
          </cell>
          <cell r="E36" t="str">
            <v>國立臺南藝術大學</v>
          </cell>
        </row>
        <row r="37">
          <cell r="D37" t="str">
            <v>空大</v>
          </cell>
          <cell r="E37" t="str">
            <v>國立空中大學</v>
          </cell>
        </row>
        <row r="38">
          <cell r="D38" t="str">
            <v>臺灣科大</v>
          </cell>
          <cell r="E38" t="str">
            <v>國立臺灣科技大學</v>
          </cell>
        </row>
        <row r="39">
          <cell r="D39" t="str">
            <v>臺北科大</v>
          </cell>
          <cell r="E39" t="str">
            <v>國立臺北科技大學</v>
          </cell>
        </row>
        <row r="40">
          <cell r="D40" t="str">
            <v>雲林科大</v>
          </cell>
          <cell r="E40" t="str">
            <v>國立雲林科技大學</v>
          </cell>
        </row>
        <row r="41">
          <cell r="D41" t="str">
            <v>科　　　　目</v>
          </cell>
          <cell r="E41" t="str">
            <v>科　　　　目</v>
          </cell>
        </row>
        <row r="42">
          <cell r="D42" t="str">
            <v>虎尾科大</v>
          </cell>
          <cell r="E42" t="str">
            <v>國立虎尾科技大學</v>
          </cell>
        </row>
        <row r="43">
          <cell r="D43" t="str">
            <v>高雄一科大</v>
          </cell>
          <cell r="E43" t="str">
            <v>國立高雄第一科技大學</v>
          </cell>
        </row>
        <row r="44">
          <cell r="D44" t="str">
            <v>應用科大</v>
          </cell>
          <cell r="E44" t="str">
            <v>國立高雄應用科技大學</v>
          </cell>
        </row>
        <row r="45">
          <cell r="D45" t="str">
            <v>高雄海洋科大</v>
          </cell>
          <cell r="E45" t="str">
            <v>國立高雄海洋科技大學</v>
          </cell>
        </row>
        <row r="46">
          <cell r="D46" t="str">
            <v>屏東科大</v>
          </cell>
          <cell r="E46" t="str">
            <v>國立屏東科技大學</v>
          </cell>
        </row>
        <row r="47">
          <cell r="D47" t="str">
            <v>澎湖科大</v>
          </cell>
          <cell r="E47" t="str">
            <v>國立澎湖科技大學</v>
          </cell>
        </row>
        <row r="48">
          <cell r="D48" t="str">
            <v>勤益科大</v>
          </cell>
          <cell r="E48" t="str">
            <v>國立勤益科技大學</v>
          </cell>
        </row>
        <row r="49">
          <cell r="D49" t="str">
            <v>科　　　　目</v>
          </cell>
          <cell r="E49" t="str">
            <v>科　　　　目</v>
          </cell>
        </row>
        <row r="50">
          <cell r="D50" t="str">
            <v>北護學院</v>
          </cell>
          <cell r="E50" t="str">
            <v>國立臺北護理學院</v>
          </cell>
        </row>
        <row r="51">
          <cell r="D51" t="str">
            <v>體育學院</v>
          </cell>
          <cell r="E51" t="str">
            <v>國立體育學院
(國立臺灣體育大學校務基金)</v>
          </cell>
        </row>
        <row r="52">
          <cell r="D52" t="str">
            <v>臺灣體育</v>
          </cell>
          <cell r="E52" t="str">
            <v>國立臺灣體育學院
(國立臺灣體育大學校務基金)</v>
          </cell>
        </row>
        <row r="53">
          <cell r="D53" t="str">
            <v>北商技術</v>
          </cell>
          <cell r="E53" t="str">
            <v>國立臺北商業技術學院</v>
          </cell>
        </row>
        <row r="54">
          <cell r="D54" t="str">
            <v>臺中技術</v>
          </cell>
          <cell r="E54" t="str">
            <v>國立臺中技術學院</v>
          </cell>
        </row>
        <row r="55">
          <cell r="D55" t="str">
            <v>高雄餐旅</v>
          </cell>
          <cell r="E55" t="str">
            <v>國立高雄餐旅學院</v>
          </cell>
        </row>
        <row r="56">
          <cell r="D56" t="str">
            <v>屏商技術</v>
          </cell>
          <cell r="E56" t="str">
            <v>國立屏東商業技術學院</v>
          </cell>
        </row>
        <row r="57">
          <cell r="D57" t="str">
            <v>科　　　　目</v>
          </cell>
          <cell r="E57" t="str">
            <v>科　　　　目</v>
          </cell>
        </row>
        <row r="58">
          <cell r="D58" t="str">
            <v>金門技術</v>
          </cell>
          <cell r="E58" t="str">
            <v>國立金門技術學院</v>
          </cell>
        </row>
        <row r="59">
          <cell r="D59" t="str">
            <v>戲曲學院</v>
          </cell>
          <cell r="E59" t="str">
            <v>國立臺灣戲曲學院</v>
          </cell>
        </row>
        <row r="60">
          <cell r="D60" t="str">
            <v>臺中護專</v>
          </cell>
          <cell r="E60" t="str">
            <v>國立臺中護理專科學校</v>
          </cell>
        </row>
        <row r="61">
          <cell r="D61" t="str">
            <v>臺南護專</v>
          </cell>
          <cell r="E61" t="str">
            <v>國立臺南護理專科學校</v>
          </cell>
        </row>
        <row r="62">
          <cell r="D62" t="str">
            <v>臺東專科</v>
          </cell>
          <cell r="E62" t="str">
            <v>國立臺東專科學校</v>
          </cell>
        </row>
      </sheetData>
      <sheetData sheetId="116">
        <row r="5">
          <cell r="D5" t="str">
            <v>中華民國97</v>
          </cell>
          <cell r="E5" t="str">
            <v>年6月30日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CK146"/>
  <sheetViews>
    <sheetView tabSelected="1" zoomScaleSheetLayoutView="75" workbookViewId="0" topLeftCell="A1">
      <pane xSplit="1" ySplit="6" topLeftCell="B9" activePane="bottomRight" state="frozen"/>
      <selection pane="topLeft" activeCell="BH9" sqref="BH9"/>
      <selection pane="topRight" activeCell="BH9" sqref="BH9"/>
      <selection pane="bottomLeft" activeCell="BH9" sqref="BH9"/>
      <selection pane="bottomRight" activeCell="B9" sqref="B9"/>
    </sheetView>
  </sheetViews>
  <sheetFormatPr defaultColWidth="9.00390625" defaultRowHeight="16.5"/>
  <cols>
    <col min="1" max="3" width="21.625" style="64" customWidth="1"/>
    <col min="4" max="4" width="21.625" style="63" customWidth="1"/>
    <col min="5" max="7" width="21.625" style="64" customWidth="1"/>
    <col min="8" max="8" width="21.625" style="63" customWidth="1"/>
    <col min="9" max="11" width="21.625" style="64" customWidth="1"/>
    <col min="12" max="12" width="21.625" style="63" customWidth="1"/>
    <col min="13" max="15" width="21.625" style="64" customWidth="1"/>
    <col min="16" max="16" width="21.625" style="63" customWidth="1"/>
    <col min="17" max="19" width="21.625" style="64" customWidth="1"/>
    <col min="20" max="20" width="21.625" style="63" customWidth="1"/>
    <col min="21" max="23" width="21.625" style="64" customWidth="1"/>
    <col min="24" max="24" width="21.625" style="63" customWidth="1"/>
    <col min="25" max="27" width="21.625" style="64" customWidth="1"/>
    <col min="28" max="28" width="21.625" style="63" customWidth="1"/>
    <col min="29" max="31" width="21.625" style="64" customWidth="1"/>
    <col min="32" max="32" width="21.625" style="63" customWidth="1"/>
    <col min="33" max="35" width="21.625" style="64" customWidth="1"/>
    <col min="36" max="36" width="21.625" style="63" customWidth="1"/>
    <col min="37" max="39" width="21.625" style="64" customWidth="1"/>
    <col min="40" max="40" width="21.625" style="63" customWidth="1"/>
    <col min="41" max="42" width="21.625" style="64" customWidth="1"/>
    <col min="43" max="43" width="23.00390625" style="64" customWidth="1"/>
    <col min="44" max="44" width="23.00390625" style="63" customWidth="1"/>
    <col min="45" max="45" width="24.125" style="64" customWidth="1"/>
    <col min="46" max="47" width="21.625" style="64" customWidth="1"/>
    <col min="48" max="48" width="21.625" style="63" customWidth="1"/>
    <col min="49" max="49" width="21.625" style="64" customWidth="1"/>
    <col min="50" max="50" width="20.00390625" style="64" customWidth="1"/>
    <col min="51" max="51" width="23.75390625" style="64" customWidth="1"/>
    <col min="52" max="52" width="23.75390625" style="63" customWidth="1"/>
    <col min="53" max="53" width="22.875" style="63" customWidth="1"/>
    <col min="54" max="55" width="21.625" style="64" customWidth="1"/>
    <col min="56" max="56" width="22.875" style="63" customWidth="1"/>
    <col min="57" max="57" width="21.625" style="64" customWidth="1"/>
    <col min="58" max="59" width="18.50390625" style="64" customWidth="1"/>
    <col min="60" max="61" width="15.875" style="63" customWidth="1"/>
    <col min="62" max="62" width="21.50390625" style="64" customWidth="1"/>
    <col min="63" max="63" width="22.375" style="64" customWidth="1"/>
    <col min="64" max="64" width="20.00390625" style="64" customWidth="1"/>
    <col min="65" max="65" width="17.375" style="64" customWidth="1"/>
    <col min="66" max="66" width="9.875" style="63" customWidth="1"/>
    <col min="67" max="16384" width="9.00390625" style="64" customWidth="1"/>
  </cols>
  <sheetData>
    <row r="1" spans="1:66" s="5" customFormat="1" ht="27.75">
      <c r="A1" s="1"/>
      <c r="B1" s="2"/>
      <c r="C1" s="2"/>
      <c r="D1" s="3" t="s">
        <v>56</v>
      </c>
      <c r="E1" s="4" t="s">
        <v>0</v>
      </c>
      <c r="H1" s="6"/>
      <c r="I1" s="1"/>
      <c r="J1" s="2"/>
      <c r="K1" s="2"/>
      <c r="L1" s="3" t="s">
        <v>56</v>
      </c>
      <c r="M1" s="4" t="s">
        <v>0</v>
      </c>
      <c r="P1" s="6"/>
      <c r="Q1" s="1"/>
      <c r="R1" s="2"/>
      <c r="S1" s="2"/>
      <c r="T1" s="3" t="s">
        <v>56</v>
      </c>
      <c r="U1" s="4" t="s">
        <v>0</v>
      </c>
      <c r="X1" s="6"/>
      <c r="Y1" s="1"/>
      <c r="AA1" s="2"/>
      <c r="AB1" s="3" t="s">
        <v>56</v>
      </c>
      <c r="AC1" s="4" t="s">
        <v>0</v>
      </c>
      <c r="AD1" s="1"/>
      <c r="AE1" s="4"/>
      <c r="AF1" s="6"/>
      <c r="AG1" s="1"/>
      <c r="AJ1" s="3" t="s">
        <v>56</v>
      </c>
      <c r="AK1" s="4" t="s">
        <v>0</v>
      </c>
      <c r="AL1" s="4"/>
      <c r="AN1" s="3"/>
      <c r="AO1" s="1"/>
      <c r="AP1" s="4"/>
      <c r="AQ1" s="1"/>
      <c r="AR1" s="3" t="s">
        <v>56</v>
      </c>
      <c r="AS1" s="4" t="s">
        <v>0</v>
      </c>
      <c r="AT1" s="2"/>
      <c r="AU1" s="1"/>
      <c r="AV1" s="7"/>
      <c r="AW1" s="1"/>
      <c r="AX1" s="1"/>
      <c r="AY1" s="1"/>
      <c r="AZ1" s="3" t="s">
        <v>56</v>
      </c>
      <c r="BA1" s="7" t="s">
        <v>0</v>
      </c>
      <c r="BB1" s="4"/>
      <c r="BD1" s="3"/>
      <c r="BE1" s="1"/>
      <c r="BF1" s="1"/>
      <c r="BG1" s="4"/>
      <c r="BI1" s="3" t="s">
        <v>56</v>
      </c>
      <c r="BJ1" s="7" t="s">
        <v>0</v>
      </c>
      <c r="BN1" s="6"/>
    </row>
    <row r="2" spans="1:66" s="8" customFormat="1" ht="27" customHeight="1">
      <c r="A2" s="1"/>
      <c r="B2" s="2"/>
      <c r="C2" s="2"/>
      <c r="D2" s="3" t="s">
        <v>57</v>
      </c>
      <c r="E2" s="4" t="s">
        <v>1</v>
      </c>
      <c r="H2" s="9"/>
      <c r="I2" s="1"/>
      <c r="J2" s="2"/>
      <c r="K2" s="2"/>
      <c r="L2" s="3" t="s">
        <v>57</v>
      </c>
      <c r="M2" s="4" t="s">
        <v>1</v>
      </c>
      <c r="P2" s="9"/>
      <c r="Q2" s="1"/>
      <c r="R2" s="2"/>
      <c r="S2" s="2"/>
      <c r="T2" s="3" t="s">
        <v>57</v>
      </c>
      <c r="U2" s="4" t="s">
        <v>1</v>
      </c>
      <c r="X2" s="9"/>
      <c r="Y2" s="1"/>
      <c r="AA2" s="2"/>
      <c r="AB2" s="3" t="s">
        <v>57</v>
      </c>
      <c r="AC2" s="4" t="s">
        <v>1</v>
      </c>
      <c r="AD2" s="1"/>
      <c r="AE2" s="4"/>
      <c r="AF2" s="9"/>
      <c r="AG2" s="1"/>
      <c r="AJ2" s="3" t="s">
        <v>57</v>
      </c>
      <c r="AK2" s="4" t="s">
        <v>1</v>
      </c>
      <c r="AL2" s="4"/>
      <c r="AN2" s="3"/>
      <c r="AO2" s="1"/>
      <c r="AP2" s="4"/>
      <c r="AQ2" s="1"/>
      <c r="AR2" s="3" t="s">
        <v>57</v>
      </c>
      <c r="AS2" s="4" t="s">
        <v>1</v>
      </c>
      <c r="AT2" s="2"/>
      <c r="AU2" s="1"/>
      <c r="AV2" s="7"/>
      <c r="AW2" s="1"/>
      <c r="AX2" s="1"/>
      <c r="AY2" s="1"/>
      <c r="AZ2" s="3" t="s">
        <v>57</v>
      </c>
      <c r="BA2" s="7" t="s">
        <v>1</v>
      </c>
      <c r="BB2" s="4"/>
      <c r="BD2" s="3"/>
      <c r="BE2" s="1"/>
      <c r="BF2" s="1"/>
      <c r="BG2" s="4"/>
      <c r="BI2" s="3" t="s">
        <v>57</v>
      </c>
      <c r="BJ2" s="7" t="s">
        <v>1</v>
      </c>
      <c r="BN2" s="9"/>
    </row>
    <row r="3" spans="4:66" s="5" customFormat="1" ht="12.75" customHeight="1">
      <c r="D3" s="6"/>
      <c r="H3" s="6"/>
      <c r="L3" s="6"/>
      <c r="P3" s="6"/>
      <c r="T3" s="6"/>
      <c r="W3" s="10"/>
      <c r="X3" s="6"/>
      <c r="AB3" s="6"/>
      <c r="AD3" s="10"/>
      <c r="AF3" s="6"/>
      <c r="AJ3" s="6"/>
      <c r="AN3" s="6"/>
      <c r="AR3" s="6"/>
      <c r="AV3" s="6"/>
      <c r="AZ3" s="6"/>
      <c r="BA3" s="6"/>
      <c r="BD3" s="6"/>
      <c r="BI3" s="6"/>
      <c r="BJ3" s="6"/>
      <c r="BN3" s="6"/>
    </row>
    <row r="4" spans="4:66" s="5" customFormat="1" ht="18" customHeight="1" thickBot="1">
      <c r="D4" s="11" t="str">
        <f>'[1]NAME'!$D$5</f>
        <v>　　　　　　　　中華民國97年1月1日</v>
      </c>
      <c r="E4" s="12" t="str">
        <f>'[1]NAME'!$E$5</f>
        <v>至97年6月30日</v>
      </c>
      <c r="H4" s="11" t="s">
        <v>58</v>
      </c>
      <c r="L4" s="11" t="str">
        <f>'[1]NAME'!$D$5</f>
        <v>　　　　　　　　中華民國97年1月1日</v>
      </c>
      <c r="M4" s="12" t="str">
        <f>'[1]NAME'!$E$5</f>
        <v>至97年6月30日</v>
      </c>
      <c r="P4" s="11" t="s">
        <v>58</v>
      </c>
      <c r="T4" s="11" t="str">
        <f>'[1]NAME'!$D$5</f>
        <v>　　　　　　　　中華民國97年1月1日</v>
      </c>
      <c r="U4" s="12" t="str">
        <f>'[1]NAME'!$E$5</f>
        <v>至97年6月30日</v>
      </c>
      <c r="X4" s="11" t="s">
        <v>58</v>
      </c>
      <c r="Z4" s="13"/>
      <c r="AB4" s="11" t="str">
        <f>'[1]NAME'!$D$5</f>
        <v>　　　　　　　　中華民國97年1月1日</v>
      </c>
      <c r="AC4" s="12" t="str">
        <f>'[1]NAME'!$E$5</f>
        <v>至97年6月30日</v>
      </c>
      <c r="AD4" s="13"/>
      <c r="AE4" s="12"/>
      <c r="AF4" s="11" t="s">
        <v>58</v>
      </c>
      <c r="AI4" s="13"/>
      <c r="AJ4" s="11" t="str">
        <f>'[1]NAME'!$D$5</f>
        <v>　　　　　　　　中華民國97年1月1日</v>
      </c>
      <c r="AK4" s="12" t="str">
        <f>'[1]NAME'!$E$5</f>
        <v>至97年6月30日</v>
      </c>
      <c r="AL4" s="12"/>
      <c r="AM4" s="13"/>
      <c r="AN4" s="11" t="s">
        <v>58</v>
      </c>
      <c r="AP4" s="12"/>
      <c r="AQ4" s="13"/>
      <c r="AR4" s="11" t="str">
        <f>'[1]NAME'!$D$5</f>
        <v>　　　　　　　　中華民國97年1月1日</v>
      </c>
      <c r="AS4" s="12" t="str">
        <f>'[1]NAME'!$E$5</f>
        <v>至97年6月30日</v>
      </c>
      <c r="AU4" s="13"/>
      <c r="AV4" s="11" t="s">
        <v>58</v>
      </c>
      <c r="AW4" s="13"/>
      <c r="AX4" s="13"/>
      <c r="AY4" s="13"/>
      <c r="AZ4" s="11" t="str">
        <f>'[1]NAME'!$D$5</f>
        <v>　　　　　　　　中華民國97年1月1日</v>
      </c>
      <c r="BA4" s="14" t="str">
        <f>'[1]NAME'!$E$5</f>
        <v>至97年6月30日</v>
      </c>
      <c r="BB4" s="13"/>
      <c r="BC4" s="13"/>
      <c r="BD4" s="11" t="s">
        <v>58</v>
      </c>
      <c r="BF4" s="13"/>
      <c r="BG4" s="12"/>
      <c r="BI4" s="11" t="str">
        <f>'[1]NAME'!$D$5</f>
        <v>　　　　　　　　中華民國97年1月1日</v>
      </c>
      <c r="BJ4" s="12" t="str">
        <f>'[1]NAME'!$E$5</f>
        <v>至97年6月30日</v>
      </c>
      <c r="BN4" s="13" t="s">
        <v>58</v>
      </c>
    </row>
    <row r="5" spans="1:66" s="22" customFormat="1" ht="33" customHeight="1">
      <c r="A5" s="134" t="str">
        <f>VLOOKUP(A$110,'[1]學校名稱'!$D$1:$E$62,2,FALSE)</f>
        <v>科　　　　目</v>
      </c>
      <c r="B5" s="15" t="str">
        <f>VLOOKUP(B$110,'[1]學校名稱'!$D$1:$E$62,2,FALSE)</f>
        <v>國立臺灣大學</v>
      </c>
      <c r="C5" s="15" t="str">
        <f>VLOOKUP(C$110,'[1]學校名稱'!$D$1:$E$62,2,FALSE)</f>
        <v>國立政治大學</v>
      </c>
      <c r="D5" s="16" t="str">
        <f>VLOOKUP(D$110,'[1]學校名稱'!$D$1:$E$62,2,FALSE)</f>
        <v>國立清華大學</v>
      </c>
      <c r="E5" s="17" t="str">
        <f>VLOOKUP(E$110,'[1]學校名稱'!$D$1:$E$62,2,FALSE)</f>
        <v>國立中興大學</v>
      </c>
      <c r="F5" s="15" t="str">
        <f>VLOOKUP(F$110,'[1]學校名稱'!$D$1:$E$62,2,FALSE)</f>
        <v>國立成功大學</v>
      </c>
      <c r="G5" s="15" t="str">
        <f>VLOOKUP(G$110,'[1]學校名稱'!$D$1:$E$62,2,FALSE)</f>
        <v>國立交通大學</v>
      </c>
      <c r="H5" s="16" t="str">
        <f>VLOOKUP(H$110,'[1]學校名稱'!$D$1:$E$62,2,FALSE)</f>
        <v>國立中央大學</v>
      </c>
      <c r="I5" s="134" t="str">
        <f>VLOOKUP(I$110,'[1]學校名稱'!$D$1:$E$62,2,FALSE)</f>
        <v>科　　　　目</v>
      </c>
      <c r="J5" s="15" t="str">
        <f>VLOOKUP(J$110,'[1]學校名稱'!$D$1:$E$62,2,FALSE)</f>
        <v>國立中山大學</v>
      </c>
      <c r="K5" s="15" t="str">
        <f>VLOOKUP(K$110,'[1]學校名稱'!$D$1:$E$62,2,FALSE)</f>
        <v>國立中正大學</v>
      </c>
      <c r="L5" s="16" t="str">
        <f>VLOOKUP(L$110,'[1]學校名稱'!$D$1:$E$62,2,FALSE)</f>
        <v>國立臺灣海洋大學</v>
      </c>
      <c r="M5" s="17" t="str">
        <f>VLOOKUP(M$110,'[1]學校名稱'!$D$1:$E$62,2,FALSE)</f>
        <v>國立陽明大學</v>
      </c>
      <c r="N5" s="15" t="str">
        <f>VLOOKUP(N$110,'[1]學校名稱'!$D$1:$E$62,2,FALSE)</f>
        <v>國立東華大學</v>
      </c>
      <c r="O5" s="15" t="str">
        <f>VLOOKUP(O$110,'[1]學校名稱'!$D$1:$E$62,2,FALSE)</f>
        <v>國立暨南國際大學</v>
      </c>
      <c r="P5" s="16" t="str">
        <f>VLOOKUP(P$110,'[1]學校名稱'!$D$1:$E$62,2,FALSE)</f>
        <v>國立臺北大學</v>
      </c>
      <c r="Q5" s="134" t="str">
        <f>VLOOKUP(Q$110,'[1]學校名稱'!$D$1:$E$62,2,FALSE)</f>
        <v>科　　　　目</v>
      </c>
      <c r="R5" s="15" t="str">
        <f>VLOOKUP(R$110,'[1]學校名稱'!$D$1:$E$62,2,FALSE)</f>
        <v>國立嘉義大學</v>
      </c>
      <c r="S5" s="15" t="str">
        <f>VLOOKUP(S$110,'[1]學校名稱'!$D$1:$E$62,2,FALSE)</f>
        <v>國立高雄大學</v>
      </c>
      <c r="T5" s="16" t="str">
        <f>VLOOKUP(T$110,'[1]學校名稱'!$D$1:$E$62,2,FALSE)</f>
        <v>國立臺東大學</v>
      </c>
      <c r="U5" s="17" t="str">
        <f>VLOOKUP(U$110,'[1]學校名稱'!$D$1:$E$62,2,FALSE)</f>
        <v>國立宜蘭大學</v>
      </c>
      <c r="V5" s="15" t="str">
        <f>VLOOKUP(V$110,'[1]學校名稱'!$D$1:$E$62,2,FALSE)</f>
        <v>國立聯合大學</v>
      </c>
      <c r="W5" s="15" t="str">
        <f>VLOOKUP(W$110,'[1]學校名稱'!$D$1:$E$62,2,FALSE)</f>
        <v>國立臺南大學</v>
      </c>
      <c r="X5" s="16" t="str">
        <f>VLOOKUP(X$110,'[1]學校名稱'!$D$1:$E$62,2,FALSE)</f>
        <v>國立臺灣師範大學</v>
      </c>
      <c r="Y5" s="134" t="str">
        <f>VLOOKUP(Y$110,'[1]學校名稱'!$D$1:$E$62,2,FALSE)</f>
        <v>科　　　　目</v>
      </c>
      <c r="Z5" s="15" t="str">
        <f>VLOOKUP(Z$110,'[1]學校名稱'!$D$1:$E$62,2,FALSE)</f>
        <v>國立彰化師範大學</v>
      </c>
      <c r="AA5" s="15" t="str">
        <f>VLOOKUP(AA$110,'[1]學校名稱'!$D$1:$E$62,2,FALSE)</f>
        <v>國立高雄師範大學</v>
      </c>
      <c r="AB5" s="16" t="str">
        <f>VLOOKUP(AB$110,'[1]學校名稱'!$D$1:$E$62,2,FALSE)</f>
        <v>國立臺北教育大學</v>
      </c>
      <c r="AC5" s="17" t="str">
        <f>VLOOKUP(AC$110,'[1]學校名稱'!$D$1:$E$62,2,FALSE)</f>
        <v>國立新竹教育大學</v>
      </c>
      <c r="AD5" s="15" t="str">
        <f>VLOOKUP(AD$110,'[1]學校名稱'!$D$1:$E$62,2,FALSE)</f>
        <v>國立臺中教育大學</v>
      </c>
      <c r="AE5" s="15" t="str">
        <f>VLOOKUP(AE$110,'[1]學校名稱'!$D$1:$E$62,2,FALSE)</f>
        <v>國立屏東教育大學</v>
      </c>
      <c r="AF5" s="16" t="str">
        <f>VLOOKUP(AF$110,'[1]學校名稱'!$D$1:$E$62,2,FALSE)</f>
        <v>國立花蓮教育大學</v>
      </c>
      <c r="AG5" s="134" t="str">
        <f>VLOOKUP(AG$110,'[1]學校名稱'!$D$1:$E$62,2,FALSE)</f>
        <v>科　　　　目</v>
      </c>
      <c r="AH5" s="15" t="str">
        <f>VLOOKUP(AH$110,'[1]學校名稱'!$D$1:$E$62,2,FALSE)</f>
        <v>國立臺北藝術大學</v>
      </c>
      <c r="AI5" s="15" t="str">
        <f>VLOOKUP(AI$110,'[1]學校名稱'!$D$1:$E$62,2,FALSE)</f>
        <v>國立臺灣藝術大學</v>
      </c>
      <c r="AJ5" s="16" t="str">
        <f>VLOOKUP(AJ$110,'[1]學校名稱'!$D$1:$E$62,2,FALSE)</f>
        <v>國立臺南藝術大學</v>
      </c>
      <c r="AK5" s="17" t="str">
        <f>VLOOKUP(AK$110,'[1]學校名稱'!$D$1:$E$62,2,FALSE)</f>
        <v>國立空中大學</v>
      </c>
      <c r="AL5" s="15" t="str">
        <f>VLOOKUP(AL$110,'[1]學校名稱'!$D$1:$E$62,2,FALSE)</f>
        <v>國立臺灣科技大學</v>
      </c>
      <c r="AM5" s="15" t="str">
        <f>VLOOKUP(AM$110,'[1]學校名稱'!$D$1:$E$62,2,FALSE)</f>
        <v>國立臺北科技大學</v>
      </c>
      <c r="AN5" s="16" t="str">
        <f>VLOOKUP(AN$110,'[1]學校名稱'!$D$1:$E$62,2,FALSE)</f>
        <v>國立雲林科技大學</v>
      </c>
      <c r="AO5" s="134" t="str">
        <f>VLOOKUP(AO$110,'[1]學校名稱'!$D$1:$E$62,2,FALSE)</f>
        <v>科　　　　目</v>
      </c>
      <c r="AP5" s="15" t="str">
        <f>VLOOKUP(AP$110,'[1]學校名稱'!$D$1:$E$62,2,FALSE)</f>
        <v>國立虎尾科技大學</v>
      </c>
      <c r="AQ5" s="15" t="str">
        <f>VLOOKUP(AQ$110,'[1]學校名稱'!$D$1:$E$62,2,FALSE)</f>
        <v>國立高雄第一科技大學</v>
      </c>
      <c r="AR5" s="16" t="str">
        <f>VLOOKUP(AR$110,'[1]學校名稱'!$D$1:$E$62,2,FALSE)</f>
        <v>國立高雄應用科技大學</v>
      </c>
      <c r="AS5" s="17" t="str">
        <f>VLOOKUP(AS$110,'[1]學校名稱'!$D$1:$E$62,2,FALSE)</f>
        <v>國立高雄海洋科技大學</v>
      </c>
      <c r="AT5" s="15" t="str">
        <f>VLOOKUP(AT$110,'[1]學校名稱'!$D$1:$E$62,2,FALSE)</f>
        <v>國立屏東科技大學</v>
      </c>
      <c r="AU5" s="15" t="str">
        <f>VLOOKUP(AU$110,'[1]學校名稱'!$D$1:$E$62,2,FALSE)</f>
        <v>國立澎湖科技大學</v>
      </c>
      <c r="AV5" s="16" t="str">
        <f>VLOOKUP(AV$110,'[1]學校名稱'!$D$1:$E$62,2,FALSE)</f>
        <v>國立勤益科技大學</v>
      </c>
      <c r="AW5" s="134" t="str">
        <f>VLOOKUP(AW$110,'[1]學校名稱'!$D$1:$E$62,2,FALSE)</f>
        <v>科　　　　目</v>
      </c>
      <c r="AX5" s="16" t="str">
        <f>VLOOKUP(AX$110,'[1]學校名稱'!$D$1:$E$62,2,FALSE)</f>
        <v>國立臺北護理學院</v>
      </c>
      <c r="AY5" s="16" t="str">
        <f>VLOOKUP(AY$110,'[1]學校名稱'!$D$1:$E$62,2,FALSE)</f>
        <v>國立體育學院
(國立臺灣體育大學)</v>
      </c>
      <c r="AZ5" s="16" t="str">
        <f>VLOOKUP(AZ$110,'[1]學校名稱'!$D$1:$E$62,2,FALSE)</f>
        <v>國立臺灣體育學院
(國立臺灣體育大學)</v>
      </c>
      <c r="BA5" s="18" t="str">
        <f>VLOOKUP(BA$110,'[1]學校名稱'!$D$1:$E$62,2,FALSE)</f>
        <v>國立臺北商業技術學院</v>
      </c>
      <c r="BB5" s="16" t="str">
        <f>VLOOKUP(BB$110,'[1]學校名稱'!$D$1:$E$62,2,FALSE)</f>
        <v>國立臺中技術學院</v>
      </c>
      <c r="BC5" s="16" t="str">
        <f>VLOOKUP(BC$110,'[1]學校名稱'!$D$1:$E$62,2,FALSE)</f>
        <v>國立高雄餐旅學院</v>
      </c>
      <c r="BD5" s="16" t="str">
        <f>VLOOKUP(BD$110,'[1]學校名稱'!$D$1:$E$62,2,FALSE)</f>
        <v>國立屏東商業技術學院</v>
      </c>
      <c r="BE5" s="134" t="str">
        <f>VLOOKUP(BE$110,'[1]學校名稱'!$D$1:$E$62,2,FALSE)</f>
        <v>科　　　　目</v>
      </c>
      <c r="BF5" s="16" t="str">
        <f>VLOOKUP(BF$110,'[1]學校名稱'!$D$1:$E$62,2,FALSE)</f>
        <v>國立金門技術學院</v>
      </c>
      <c r="BG5" s="16" t="str">
        <f>VLOOKUP(BG$110,'[1]學校名稱'!$D$1:$E$62,2,FALSE)</f>
        <v>國立臺灣戲曲學院</v>
      </c>
      <c r="BH5" s="19" t="str">
        <f>VLOOKUP(BH$110,'[1]學校名稱'!$D$1:$E$62,2,FALSE)</f>
        <v>國立臺中護理專科學校</v>
      </c>
      <c r="BI5" s="20" t="str">
        <f>VLOOKUP(BI$110,'[1]學校名稱'!$D$1:$E$62,2,FALSE)</f>
        <v>國立臺南護理專科學校</v>
      </c>
      <c r="BJ5" s="18" t="str">
        <f>VLOOKUP(BJ$110,'[1]學校名稱'!$D$1:$E$62,2,FALSE)</f>
        <v>國立臺東專科學校</v>
      </c>
      <c r="BK5" s="21" t="s">
        <v>59</v>
      </c>
      <c r="BL5" s="138" t="s">
        <v>60</v>
      </c>
      <c r="BM5" s="136" t="s">
        <v>61</v>
      </c>
      <c r="BN5" s="137"/>
    </row>
    <row r="6" spans="1:66" s="30" customFormat="1" ht="20.25" customHeight="1">
      <c r="A6" s="135" t="str">
        <f>VLOOKUP(A$110,'[1]學校名稱'!$D$1:$E$61,2,FALSE)</f>
        <v>科　　　　目</v>
      </c>
      <c r="B6" s="23" t="s">
        <v>62</v>
      </c>
      <c r="C6" s="23" t="s">
        <v>62</v>
      </c>
      <c r="D6" s="24" t="s">
        <v>62</v>
      </c>
      <c r="E6" s="25" t="s">
        <v>62</v>
      </c>
      <c r="F6" s="23" t="s">
        <v>62</v>
      </c>
      <c r="G6" s="23" t="s">
        <v>62</v>
      </c>
      <c r="H6" s="24" t="s">
        <v>62</v>
      </c>
      <c r="I6" s="135" t="str">
        <f>VLOOKUP(I$110,'[1]學校名稱'!$D$1:$E$61,2,FALSE)</f>
        <v>科　　　　目</v>
      </c>
      <c r="J6" s="23" t="s">
        <v>62</v>
      </c>
      <c r="K6" s="23" t="s">
        <v>62</v>
      </c>
      <c r="L6" s="24" t="s">
        <v>62</v>
      </c>
      <c r="M6" s="25" t="s">
        <v>62</v>
      </c>
      <c r="N6" s="23" t="s">
        <v>62</v>
      </c>
      <c r="O6" s="23" t="s">
        <v>62</v>
      </c>
      <c r="P6" s="24" t="s">
        <v>62</v>
      </c>
      <c r="Q6" s="135" t="str">
        <f>VLOOKUP(Q$110,'[1]學校名稱'!$D$1:$E$61,2,FALSE)</f>
        <v>科　　　　目</v>
      </c>
      <c r="R6" s="23" t="s">
        <v>62</v>
      </c>
      <c r="S6" s="23" t="s">
        <v>62</v>
      </c>
      <c r="T6" s="24" t="s">
        <v>62</v>
      </c>
      <c r="U6" s="25" t="s">
        <v>62</v>
      </c>
      <c r="V6" s="23" t="s">
        <v>62</v>
      </c>
      <c r="W6" s="23" t="s">
        <v>62</v>
      </c>
      <c r="X6" s="24" t="s">
        <v>62</v>
      </c>
      <c r="Y6" s="135" t="str">
        <f>VLOOKUP(Y$110,'[1]學校名稱'!$D$1:$E$61,2,FALSE)</f>
        <v>科　　　　目</v>
      </c>
      <c r="Z6" s="24" t="s">
        <v>62</v>
      </c>
      <c r="AA6" s="23" t="s">
        <v>62</v>
      </c>
      <c r="AB6" s="24" t="s">
        <v>62</v>
      </c>
      <c r="AC6" s="25" t="s">
        <v>62</v>
      </c>
      <c r="AD6" s="23" t="s">
        <v>62</v>
      </c>
      <c r="AE6" s="23" t="s">
        <v>62</v>
      </c>
      <c r="AF6" s="24" t="s">
        <v>62</v>
      </c>
      <c r="AG6" s="135" t="str">
        <f>VLOOKUP(AG$110,'[1]學校名稱'!$D$1:$E$61,2,FALSE)</f>
        <v>科　　　　目</v>
      </c>
      <c r="AH6" s="23" t="s">
        <v>62</v>
      </c>
      <c r="AI6" s="24" t="s">
        <v>62</v>
      </c>
      <c r="AJ6" s="24" t="s">
        <v>62</v>
      </c>
      <c r="AK6" s="25" t="s">
        <v>62</v>
      </c>
      <c r="AL6" s="24" t="s">
        <v>62</v>
      </c>
      <c r="AM6" s="23" t="s">
        <v>62</v>
      </c>
      <c r="AN6" s="24" t="s">
        <v>62</v>
      </c>
      <c r="AO6" s="135" t="str">
        <f>VLOOKUP(AO$110,'[1]學校名稱'!$D$1:$E$61,2,FALSE)</f>
        <v>科　　　　目</v>
      </c>
      <c r="AP6" s="23" t="s">
        <v>62</v>
      </c>
      <c r="AQ6" s="24" t="s">
        <v>62</v>
      </c>
      <c r="AR6" s="24" t="s">
        <v>62</v>
      </c>
      <c r="AS6" s="25" t="s">
        <v>62</v>
      </c>
      <c r="AT6" s="23" t="s">
        <v>62</v>
      </c>
      <c r="AU6" s="24" t="s">
        <v>62</v>
      </c>
      <c r="AV6" s="24" t="s">
        <v>62</v>
      </c>
      <c r="AW6" s="135" t="str">
        <f>VLOOKUP(AW$110,'[1]學校名稱'!$D$1:$E$61,2,FALSE)</f>
        <v>科　　　　目</v>
      </c>
      <c r="AX6" s="24" t="s">
        <v>62</v>
      </c>
      <c r="AY6" s="24" t="s">
        <v>62</v>
      </c>
      <c r="AZ6" s="24" t="s">
        <v>62</v>
      </c>
      <c r="BA6" s="26" t="s">
        <v>62</v>
      </c>
      <c r="BB6" s="24" t="s">
        <v>62</v>
      </c>
      <c r="BC6" s="24" t="s">
        <v>62</v>
      </c>
      <c r="BD6" s="24" t="s">
        <v>62</v>
      </c>
      <c r="BE6" s="135" t="str">
        <f>VLOOKUP(BE$110,'[1]學校名稱'!$D$1:$E$61,2,FALSE)</f>
        <v>科　　　　目</v>
      </c>
      <c r="BF6" s="23" t="s">
        <v>62</v>
      </c>
      <c r="BG6" s="26" t="s">
        <v>62</v>
      </c>
      <c r="BH6" s="23" t="s">
        <v>62</v>
      </c>
      <c r="BI6" s="24" t="s">
        <v>62</v>
      </c>
      <c r="BJ6" s="26" t="s">
        <v>62</v>
      </c>
      <c r="BK6" s="27" t="s">
        <v>63</v>
      </c>
      <c r="BL6" s="139"/>
      <c r="BM6" s="28" t="s">
        <v>64</v>
      </c>
      <c r="BN6" s="29" t="s">
        <v>65</v>
      </c>
    </row>
    <row r="7" spans="1:66" s="38" customFormat="1" ht="21.75" customHeight="1">
      <c r="A7" s="31" t="s">
        <v>69</v>
      </c>
      <c r="B7" s="32">
        <v>3987531931</v>
      </c>
      <c r="C7" s="32">
        <v>1297627042</v>
      </c>
      <c r="D7" s="33">
        <v>1149356855</v>
      </c>
      <c r="E7" s="32">
        <v>1278091725</v>
      </c>
      <c r="F7" s="32">
        <v>2087583833</v>
      </c>
      <c r="G7" s="32">
        <v>1193016221</v>
      </c>
      <c r="H7" s="33">
        <v>1188540079</v>
      </c>
      <c r="I7" s="31" t="s">
        <v>69</v>
      </c>
      <c r="J7" s="32">
        <v>872547100</v>
      </c>
      <c r="K7" s="32">
        <v>957532122</v>
      </c>
      <c r="L7" s="33">
        <v>685762360</v>
      </c>
      <c r="M7" s="32">
        <v>649386918</v>
      </c>
      <c r="N7" s="32">
        <v>467663008</v>
      </c>
      <c r="O7" s="32">
        <v>418408531</v>
      </c>
      <c r="P7" s="33">
        <v>593327632</v>
      </c>
      <c r="Q7" s="31" t="s">
        <v>69</v>
      </c>
      <c r="R7" s="32">
        <v>762350382</v>
      </c>
      <c r="S7" s="32">
        <v>355361262</v>
      </c>
      <c r="T7" s="33">
        <v>329373842</v>
      </c>
      <c r="U7" s="32">
        <v>397605245</v>
      </c>
      <c r="V7" s="32">
        <v>403461802</v>
      </c>
      <c r="W7" s="32">
        <v>381235536</v>
      </c>
      <c r="X7" s="33">
        <v>1182571803</v>
      </c>
      <c r="Y7" s="31" t="s">
        <v>69</v>
      </c>
      <c r="Z7" s="32">
        <v>577898470</v>
      </c>
      <c r="AA7" s="32">
        <v>509511387</v>
      </c>
      <c r="AB7" s="33">
        <v>403268853</v>
      </c>
      <c r="AC7" s="32">
        <v>290742819</v>
      </c>
      <c r="AD7" s="32">
        <v>347067297</v>
      </c>
      <c r="AE7" s="32">
        <v>330665696</v>
      </c>
      <c r="AF7" s="33">
        <v>282402673</v>
      </c>
      <c r="AG7" s="31" t="s">
        <v>69</v>
      </c>
      <c r="AH7" s="32">
        <v>304043602</v>
      </c>
      <c r="AI7" s="32">
        <v>377087574</v>
      </c>
      <c r="AJ7" s="33">
        <v>211190296</v>
      </c>
      <c r="AK7" s="32">
        <v>280182324</v>
      </c>
      <c r="AL7" s="32">
        <v>774639275</v>
      </c>
      <c r="AM7" s="32">
        <v>855680661</v>
      </c>
      <c r="AN7" s="33">
        <v>728607088</v>
      </c>
      <c r="AO7" s="31" t="s">
        <v>69</v>
      </c>
      <c r="AP7" s="32">
        <v>598500968</v>
      </c>
      <c r="AQ7" s="32">
        <v>466785262</v>
      </c>
      <c r="AR7" s="33">
        <v>787802480</v>
      </c>
      <c r="AS7" s="32">
        <v>433354879</v>
      </c>
      <c r="AT7" s="32">
        <v>618992930</v>
      </c>
      <c r="AU7" s="32">
        <v>181999789</v>
      </c>
      <c r="AV7" s="33">
        <v>532964189</v>
      </c>
      <c r="AW7" s="31" t="s">
        <v>69</v>
      </c>
      <c r="AX7" s="32">
        <v>271670777</v>
      </c>
      <c r="AY7" s="32">
        <v>252263694</v>
      </c>
      <c r="AZ7" s="33">
        <v>245721413</v>
      </c>
      <c r="BA7" s="32">
        <v>432035758</v>
      </c>
      <c r="BB7" s="32">
        <v>616942466</v>
      </c>
      <c r="BC7" s="32">
        <v>258056647</v>
      </c>
      <c r="BD7" s="33">
        <v>223962295</v>
      </c>
      <c r="BE7" s="31" t="s">
        <v>69</v>
      </c>
      <c r="BF7" s="32">
        <v>117378981</v>
      </c>
      <c r="BG7" s="32">
        <v>208816441</v>
      </c>
      <c r="BH7" s="34">
        <v>87126296</v>
      </c>
      <c r="BI7" s="35">
        <v>82390805</v>
      </c>
      <c r="BJ7" s="32">
        <v>152150951</v>
      </c>
      <c r="BK7" s="32">
        <v>33480240265</v>
      </c>
      <c r="BL7" s="32">
        <v>30714800000</v>
      </c>
      <c r="BM7" s="36">
        <v>2765440265</v>
      </c>
      <c r="BN7" s="37">
        <v>9</v>
      </c>
    </row>
    <row r="8" spans="1:66" s="47" customFormat="1" ht="14.25" customHeight="1">
      <c r="A8" s="39" t="s">
        <v>70</v>
      </c>
      <c r="B8" s="40">
        <v>47430135</v>
      </c>
      <c r="C8" s="40">
        <v>0</v>
      </c>
      <c r="D8" s="41">
        <v>0</v>
      </c>
      <c r="E8" s="40">
        <v>12096545</v>
      </c>
      <c r="F8" s="40">
        <v>0</v>
      </c>
      <c r="G8" s="40">
        <v>0</v>
      </c>
      <c r="H8" s="41">
        <v>0</v>
      </c>
      <c r="I8" s="39" t="s">
        <v>70</v>
      </c>
      <c r="J8" s="40">
        <v>0</v>
      </c>
      <c r="K8" s="40">
        <v>0</v>
      </c>
      <c r="L8" s="41">
        <v>0</v>
      </c>
      <c r="M8" s="40">
        <v>0</v>
      </c>
      <c r="N8" s="40">
        <v>0</v>
      </c>
      <c r="O8" s="40">
        <v>0</v>
      </c>
      <c r="P8" s="41">
        <v>0</v>
      </c>
      <c r="Q8" s="39" t="s">
        <v>70</v>
      </c>
      <c r="R8" s="40">
        <v>0</v>
      </c>
      <c r="S8" s="40">
        <v>0</v>
      </c>
      <c r="T8" s="41">
        <v>0</v>
      </c>
      <c r="U8" s="40">
        <v>0</v>
      </c>
      <c r="V8" s="40">
        <v>0</v>
      </c>
      <c r="W8" s="40">
        <v>0</v>
      </c>
      <c r="X8" s="41">
        <v>0</v>
      </c>
      <c r="Y8" s="39" t="s">
        <v>70</v>
      </c>
      <c r="Z8" s="40">
        <v>0</v>
      </c>
      <c r="AA8" s="40">
        <v>0</v>
      </c>
      <c r="AB8" s="41">
        <v>0</v>
      </c>
      <c r="AC8" s="40">
        <v>0</v>
      </c>
      <c r="AD8" s="40">
        <v>0</v>
      </c>
      <c r="AE8" s="40">
        <v>0</v>
      </c>
      <c r="AF8" s="41">
        <v>0</v>
      </c>
      <c r="AG8" s="39" t="s">
        <v>70</v>
      </c>
      <c r="AH8" s="40">
        <v>0</v>
      </c>
      <c r="AI8" s="40">
        <v>0</v>
      </c>
      <c r="AJ8" s="41">
        <v>0</v>
      </c>
      <c r="AK8" s="40">
        <v>0</v>
      </c>
      <c r="AL8" s="40">
        <v>0</v>
      </c>
      <c r="AM8" s="40">
        <v>0</v>
      </c>
      <c r="AN8" s="41">
        <v>0</v>
      </c>
      <c r="AO8" s="39" t="s">
        <v>70</v>
      </c>
      <c r="AP8" s="40">
        <v>0</v>
      </c>
      <c r="AQ8" s="40">
        <v>0</v>
      </c>
      <c r="AR8" s="41">
        <v>0</v>
      </c>
      <c r="AS8" s="40">
        <v>0</v>
      </c>
      <c r="AT8" s="40">
        <v>0</v>
      </c>
      <c r="AU8" s="40">
        <v>0</v>
      </c>
      <c r="AV8" s="41">
        <v>0</v>
      </c>
      <c r="AW8" s="39" t="s">
        <v>70</v>
      </c>
      <c r="AX8" s="40">
        <v>0</v>
      </c>
      <c r="AY8" s="40">
        <v>0</v>
      </c>
      <c r="AZ8" s="41">
        <v>0</v>
      </c>
      <c r="BA8" s="40">
        <v>0</v>
      </c>
      <c r="BB8" s="40">
        <v>0</v>
      </c>
      <c r="BC8" s="40">
        <v>0</v>
      </c>
      <c r="BD8" s="41">
        <v>0</v>
      </c>
      <c r="BE8" s="39" t="s">
        <v>70</v>
      </c>
      <c r="BF8" s="40">
        <v>0</v>
      </c>
      <c r="BG8" s="40">
        <v>5222940</v>
      </c>
      <c r="BH8" s="42">
        <v>0</v>
      </c>
      <c r="BI8" s="43">
        <v>0</v>
      </c>
      <c r="BJ8" s="40">
        <v>0</v>
      </c>
      <c r="BK8" s="44">
        <v>64749620</v>
      </c>
      <c r="BL8" s="44">
        <v>105863000</v>
      </c>
      <c r="BM8" s="45">
        <v>-41113380</v>
      </c>
      <c r="BN8" s="46">
        <v>-38.84</v>
      </c>
    </row>
    <row r="9" spans="1:66" s="47" customFormat="1" ht="14.25" customHeight="1">
      <c r="A9" s="39" t="s">
        <v>71</v>
      </c>
      <c r="B9" s="40">
        <v>61351096</v>
      </c>
      <c r="C9" s="40">
        <v>0</v>
      </c>
      <c r="D9" s="41">
        <v>0</v>
      </c>
      <c r="E9" s="40">
        <v>14957233</v>
      </c>
      <c r="F9" s="40">
        <v>0</v>
      </c>
      <c r="G9" s="40">
        <v>0</v>
      </c>
      <c r="H9" s="41">
        <v>0</v>
      </c>
      <c r="I9" s="39" t="s">
        <v>71</v>
      </c>
      <c r="J9" s="40">
        <v>0</v>
      </c>
      <c r="K9" s="40">
        <v>0</v>
      </c>
      <c r="L9" s="41">
        <v>0</v>
      </c>
      <c r="M9" s="40">
        <v>0</v>
      </c>
      <c r="N9" s="40">
        <v>0</v>
      </c>
      <c r="O9" s="40">
        <v>0</v>
      </c>
      <c r="P9" s="41">
        <v>0</v>
      </c>
      <c r="Q9" s="39" t="s">
        <v>71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1">
        <v>0</v>
      </c>
      <c r="Y9" s="39" t="s">
        <v>71</v>
      </c>
      <c r="Z9" s="40">
        <v>0</v>
      </c>
      <c r="AA9" s="40">
        <v>0</v>
      </c>
      <c r="AB9" s="41">
        <v>0</v>
      </c>
      <c r="AC9" s="40">
        <v>0</v>
      </c>
      <c r="AD9" s="40">
        <v>0</v>
      </c>
      <c r="AE9" s="40">
        <v>0</v>
      </c>
      <c r="AF9" s="41">
        <v>0</v>
      </c>
      <c r="AG9" s="39" t="s">
        <v>71</v>
      </c>
      <c r="AH9" s="40">
        <v>0</v>
      </c>
      <c r="AI9" s="40">
        <v>0</v>
      </c>
      <c r="AJ9" s="41">
        <v>0</v>
      </c>
      <c r="AK9" s="40">
        <v>0</v>
      </c>
      <c r="AL9" s="40">
        <v>0</v>
      </c>
      <c r="AM9" s="40">
        <v>0</v>
      </c>
      <c r="AN9" s="41">
        <v>0</v>
      </c>
      <c r="AO9" s="39" t="s">
        <v>71</v>
      </c>
      <c r="AP9" s="40">
        <v>0</v>
      </c>
      <c r="AQ9" s="40">
        <v>0</v>
      </c>
      <c r="AR9" s="41">
        <v>0</v>
      </c>
      <c r="AS9" s="40">
        <v>0</v>
      </c>
      <c r="AT9" s="40">
        <v>0</v>
      </c>
      <c r="AU9" s="40">
        <v>0</v>
      </c>
      <c r="AV9" s="41">
        <v>0</v>
      </c>
      <c r="AW9" s="39" t="s">
        <v>71</v>
      </c>
      <c r="AX9" s="40">
        <v>0</v>
      </c>
      <c r="AY9" s="40">
        <v>0</v>
      </c>
      <c r="AZ9" s="41">
        <v>0</v>
      </c>
      <c r="BA9" s="40">
        <v>0</v>
      </c>
      <c r="BB9" s="40">
        <v>0</v>
      </c>
      <c r="BC9" s="40">
        <v>0</v>
      </c>
      <c r="BD9" s="41">
        <v>0</v>
      </c>
      <c r="BE9" s="39" t="s">
        <v>71</v>
      </c>
      <c r="BF9" s="40">
        <v>0</v>
      </c>
      <c r="BG9" s="40">
        <v>0</v>
      </c>
      <c r="BH9" s="42">
        <v>0</v>
      </c>
      <c r="BI9" s="43">
        <v>0</v>
      </c>
      <c r="BJ9" s="40">
        <v>0</v>
      </c>
      <c r="BK9" s="44">
        <v>76308329</v>
      </c>
      <c r="BL9" s="44">
        <v>57011000</v>
      </c>
      <c r="BM9" s="45">
        <v>19297329</v>
      </c>
      <c r="BN9" s="46">
        <v>33.85</v>
      </c>
    </row>
    <row r="10" spans="1:66" s="47" customFormat="1" ht="14.25" customHeight="1">
      <c r="A10" s="39" t="s">
        <v>72</v>
      </c>
      <c r="B10" s="40">
        <v>870723005</v>
      </c>
      <c r="C10" s="40">
        <v>397338967</v>
      </c>
      <c r="D10" s="41">
        <v>244740962</v>
      </c>
      <c r="E10" s="40">
        <v>354342401</v>
      </c>
      <c r="F10" s="40">
        <v>549204958</v>
      </c>
      <c r="G10" s="40">
        <v>331986558</v>
      </c>
      <c r="H10" s="41">
        <v>415560227</v>
      </c>
      <c r="I10" s="39" t="s">
        <v>72</v>
      </c>
      <c r="J10" s="40">
        <v>228954157</v>
      </c>
      <c r="K10" s="40">
        <v>296681330</v>
      </c>
      <c r="L10" s="41">
        <v>203442210</v>
      </c>
      <c r="M10" s="40">
        <v>105171947</v>
      </c>
      <c r="N10" s="40">
        <v>144557400</v>
      </c>
      <c r="O10" s="40">
        <v>99423863</v>
      </c>
      <c r="P10" s="41">
        <v>211923127</v>
      </c>
      <c r="Q10" s="39" t="s">
        <v>72</v>
      </c>
      <c r="R10" s="40">
        <v>246089747</v>
      </c>
      <c r="S10" s="40">
        <v>146337623</v>
      </c>
      <c r="T10" s="41">
        <v>115015157</v>
      </c>
      <c r="U10" s="40">
        <v>104760366</v>
      </c>
      <c r="V10" s="40">
        <v>153456034</v>
      </c>
      <c r="W10" s="40">
        <v>143861240</v>
      </c>
      <c r="X10" s="41">
        <v>313759046</v>
      </c>
      <c r="Y10" s="39" t="s">
        <v>72</v>
      </c>
      <c r="Z10" s="40">
        <v>172279089</v>
      </c>
      <c r="AA10" s="40">
        <v>174926962</v>
      </c>
      <c r="AB10" s="41">
        <v>135446166</v>
      </c>
      <c r="AC10" s="40">
        <v>65930286</v>
      </c>
      <c r="AD10" s="40">
        <v>108308923</v>
      </c>
      <c r="AE10" s="40">
        <v>85021191</v>
      </c>
      <c r="AF10" s="41">
        <v>66769386</v>
      </c>
      <c r="AG10" s="39" t="s">
        <v>72</v>
      </c>
      <c r="AH10" s="40">
        <v>51080215</v>
      </c>
      <c r="AI10" s="40">
        <v>129836791</v>
      </c>
      <c r="AJ10" s="41">
        <v>44642643</v>
      </c>
      <c r="AK10" s="40">
        <v>183096900</v>
      </c>
      <c r="AL10" s="40">
        <v>210344065</v>
      </c>
      <c r="AM10" s="40">
        <v>296470721</v>
      </c>
      <c r="AN10" s="41">
        <v>222581751</v>
      </c>
      <c r="AO10" s="39" t="s">
        <v>72</v>
      </c>
      <c r="AP10" s="40">
        <v>235021801</v>
      </c>
      <c r="AQ10" s="40">
        <v>154185057</v>
      </c>
      <c r="AR10" s="41">
        <v>338526825</v>
      </c>
      <c r="AS10" s="40">
        <v>179728615</v>
      </c>
      <c r="AT10" s="40">
        <v>246092082</v>
      </c>
      <c r="AU10" s="40">
        <v>52565903</v>
      </c>
      <c r="AV10" s="41">
        <v>262542402</v>
      </c>
      <c r="AW10" s="39" t="s">
        <v>72</v>
      </c>
      <c r="AX10" s="40">
        <v>79900639</v>
      </c>
      <c r="AY10" s="40">
        <v>42212996</v>
      </c>
      <c r="AZ10" s="41">
        <v>58495835</v>
      </c>
      <c r="BA10" s="40">
        <v>164991346</v>
      </c>
      <c r="BB10" s="40">
        <v>277215074</v>
      </c>
      <c r="BC10" s="40">
        <v>107814432</v>
      </c>
      <c r="BD10" s="41">
        <v>67187775</v>
      </c>
      <c r="BE10" s="39" t="s">
        <v>72</v>
      </c>
      <c r="BF10" s="40">
        <v>45795264</v>
      </c>
      <c r="BG10" s="40">
        <v>7285369</v>
      </c>
      <c r="BH10" s="42">
        <v>16835011</v>
      </c>
      <c r="BI10" s="43">
        <v>17405264</v>
      </c>
      <c r="BJ10" s="40">
        <v>15110342</v>
      </c>
      <c r="BK10" s="44">
        <v>9992977446</v>
      </c>
      <c r="BL10" s="44">
        <v>9899864000</v>
      </c>
      <c r="BM10" s="45">
        <v>93113446</v>
      </c>
      <c r="BN10" s="46">
        <v>0.94</v>
      </c>
    </row>
    <row r="11" spans="1:66" s="47" customFormat="1" ht="14.25" customHeight="1">
      <c r="A11" s="39" t="s">
        <v>73</v>
      </c>
      <c r="B11" s="40">
        <v>0</v>
      </c>
      <c r="C11" s="40">
        <v>103892</v>
      </c>
      <c r="D11" s="41">
        <v>2085832</v>
      </c>
      <c r="E11" s="40">
        <v>1504414</v>
      </c>
      <c r="F11" s="40">
        <v>3217999</v>
      </c>
      <c r="G11" s="40">
        <v>1370307</v>
      </c>
      <c r="H11" s="41">
        <v>9297003</v>
      </c>
      <c r="I11" s="39" t="s">
        <v>73</v>
      </c>
      <c r="J11" s="40">
        <v>0</v>
      </c>
      <c r="K11" s="40">
        <v>0</v>
      </c>
      <c r="L11" s="41">
        <v>0</v>
      </c>
      <c r="M11" s="40">
        <v>0</v>
      </c>
      <c r="N11" s="40">
        <v>0</v>
      </c>
      <c r="O11" s="40">
        <v>0</v>
      </c>
      <c r="P11" s="41">
        <v>0</v>
      </c>
      <c r="Q11" s="39" t="s">
        <v>73</v>
      </c>
      <c r="R11" s="40">
        <v>0</v>
      </c>
      <c r="S11" s="40">
        <v>0</v>
      </c>
      <c r="T11" s="41">
        <v>0</v>
      </c>
      <c r="U11" s="40">
        <v>0</v>
      </c>
      <c r="V11" s="40">
        <v>10000</v>
      </c>
      <c r="W11" s="40">
        <v>0</v>
      </c>
      <c r="X11" s="41">
        <v>148040</v>
      </c>
      <c r="Y11" s="39" t="s">
        <v>73</v>
      </c>
      <c r="Z11" s="40">
        <v>0</v>
      </c>
      <c r="AA11" s="40">
        <v>0</v>
      </c>
      <c r="AB11" s="41">
        <v>60491</v>
      </c>
      <c r="AC11" s="40">
        <v>0</v>
      </c>
      <c r="AD11" s="40">
        <v>0</v>
      </c>
      <c r="AE11" s="40">
        <v>0</v>
      </c>
      <c r="AF11" s="41">
        <v>0</v>
      </c>
      <c r="AG11" s="39" t="s">
        <v>73</v>
      </c>
      <c r="AH11" s="40">
        <v>0</v>
      </c>
      <c r="AI11" s="40">
        <v>0</v>
      </c>
      <c r="AJ11" s="41">
        <v>0</v>
      </c>
      <c r="AK11" s="40">
        <v>0</v>
      </c>
      <c r="AL11" s="40">
        <v>2492445</v>
      </c>
      <c r="AM11" s="40">
        <v>0</v>
      </c>
      <c r="AN11" s="41">
        <v>5865771</v>
      </c>
      <c r="AO11" s="39" t="s">
        <v>73</v>
      </c>
      <c r="AP11" s="40">
        <v>499200</v>
      </c>
      <c r="AQ11" s="40">
        <v>0</v>
      </c>
      <c r="AR11" s="41">
        <v>520910</v>
      </c>
      <c r="AS11" s="40">
        <v>0</v>
      </c>
      <c r="AT11" s="40">
        <v>1545000</v>
      </c>
      <c r="AU11" s="40">
        <v>0</v>
      </c>
      <c r="AV11" s="41">
        <v>45000</v>
      </c>
      <c r="AW11" s="39" t="s">
        <v>73</v>
      </c>
      <c r="AX11" s="40">
        <v>0</v>
      </c>
      <c r="AY11" s="40">
        <v>0</v>
      </c>
      <c r="AZ11" s="41">
        <v>0</v>
      </c>
      <c r="BA11" s="40">
        <v>0</v>
      </c>
      <c r="BB11" s="40">
        <v>0</v>
      </c>
      <c r="BC11" s="40">
        <v>40000</v>
      </c>
      <c r="BD11" s="41">
        <v>0</v>
      </c>
      <c r="BE11" s="39" t="s">
        <v>73</v>
      </c>
      <c r="BF11" s="40">
        <v>0</v>
      </c>
      <c r="BG11" s="40">
        <v>0</v>
      </c>
      <c r="BH11" s="42">
        <v>0</v>
      </c>
      <c r="BI11" s="43">
        <v>0</v>
      </c>
      <c r="BJ11" s="40">
        <v>0</v>
      </c>
      <c r="BK11" s="44">
        <v>28806304</v>
      </c>
      <c r="BL11" s="44">
        <v>16463000</v>
      </c>
      <c r="BM11" s="45">
        <v>12343304</v>
      </c>
      <c r="BN11" s="46">
        <v>74.98</v>
      </c>
    </row>
    <row r="12" spans="1:66" s="47" customFormat="1" ht="14.25" customHeight="1">
      <c r="A12" s="39" t="s">
        <v>74</v>
      </c>
      <c r="B12" s="40">
        <v>0</v>
      </c>
      <c r="C12" s="40">
        <v>0</v>
      </c>
      <c r="D12" s="41">
        <v>0</v>
      </c>
      <c r="E12" s="40">
        <v>0</v>
      </c>
      <c r="F12" s="40">
        <v>0</v>
      </c>
      <c r="G12" s="40">
        <v>0</v>
      </c>
      <c r="H12" s="41">
        <v>0</v>
      </c>
      <c r="I12" s="39" t="s">
        <v>74</v>
      </c>
      <c r="J12" s="40">
        <v>0</v>
      </c>
      <c r="K12" s="40">
        <v>0</v>
      </c>
      <c r="L12" s="41">
        <v>0</v>
      </c>
      <c r="M12" s="40">
        <v>0</v>
      </c>
      <c r="N12" s="40">
        <v>0</v>
      </c>
      <c r="O12" s="40">
        <v>0</v>
      </c>
      <c r="P12" s="41">
        <v>0</v>
      </c>
      <c r="Q12" s="39" t="s">
        <v>74</v>
      </c>
      <c r="R12" s="40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1">
        <v>0</v>
      </c>
      <c r="Y12" s="39" t="s">
        <v>74</v>
      </c>
      <c r="Z12" s="40">
        <v>0</v>
      </c>
      <c r="AA12" s="40">
        <v>0</v>
      </c>
      <c r="AB12" s="41">
        <v>0</v>
      </c>
      <c r="AC12" s="40">
        <v>0</v>
      </c>
      <c r="AD12" s="40">
        <v>0</v>
      </c>
      <c r="AE12" s="40">
        <v>0</v>
      </c>
      <c r="AF12" s="41">
        <v>0</v>
      </c>
      <c r="AG12" s="39" t="s">
        <v>74</v>
      </c>
      <c r="AH12" s="40">
        <v>0</v>
      </c>
      <c r="AI12" s="40">
        <v>0</v>
      </c>
      <c r="AJ12" s="41">
        <v>0</v>
      </c>
      <c r="AK12" s="40">
        <v>0</v>
      </c>
      <c r="AL12" s="40">
        <v>0</v>
      </c>
      <c r="AM12" s="40">
        <v>0</v>
      </c>
      <c r="AN12" s="41">
        <v>0</v>
      </c>
      <c r="AO12" s="39" t="s">
        <v>74</v>
      </c>
      <c r="AP12" s="40">
        <v>0</v>
      </c>
      <c r="AQ12" s="40">
        <v>0</v>
      </c>
      <c r="AR12" s="41">
        <v>0</v>
      </c>
      <c r="AS12" s="40">
        <v>0</v>
      </c>
      <c r="AT12" s="40">
        <v>0</v>
      </c>
      <c r="AU12" s="40">
        <v>0</v>
      </c>
      <c r="AV12" s="41">
        <v>0</v>
      </c>
      <c r="AW12" s="39" t="s">
        <v>74</v>
      </c>
      <c r="AX12" s="40">
        <v>0</v>
      </c>
      <c r="AY12" s="40">
        <v>0</v>
      </c>
      <c r="AZ12" s="41">
        <v>0</v>
      </c>
      <c r="BA12" s="40">
        <v>0</v>
      </c>
      <c r="BB12" s="40">
        <v>0</v>
      </c>
      <c r="BC12" s="40">
        <v>0</v>
      </c>
      <c r="BD12" s="41">
        <v>0</v>
      </c>
      <c r="BE12" s="39" t="s">
        <v>74</v>
      </c>
      <c r="BF12" s="40">
        <v>0</v>
      </c>
      <c r="BG12" s="40">
        <v>0</v>
      </c>
      <c r="BH12" s="42">
        <v>0</v>
      </c>
      <c r="BI12" s="43">
        <v>0</v>
      </c>
      <c r="BJ12" s="40">
        <v>0</v>
      </c>
      <c r="BK12" s="44">
        <v>0</v>
      </c>
      <c r="BL12" s="44">
        <v>0</v>
      </c>
      <c r="BM12" s="45">
        <v>0</v>
      </c>
      <c r="BN12" s="46">
        <v>0</v>
      </c>
    </row>
    <row r="13" spans="1:66" s="47" customFormat="1" ht="14.25" customHeight="1">
      <c r="A13" s="39" t="s">
        <v>75</v>
      </c>
      <c r="B13" s="40">
        <v>38077074</v>
      </c>
      <c r="C13" s="40">
        <v>0</v>
      </c>
      <c r="D13" s="41">
        <v>0</v>
      </c>
      <c r="E13" s="40">
        <v>14060263</v>
      </c>
      <c r="F13" s="40">
        <v>0</v>
      </c>
      <c r="G13" s="40">
        <v>0</v>
      </c>
      <c r="H13" s="41">
        <v>0</v>
      </c>
      <c r="I13" s="39" t="s">
        <v>75</v>
      </c>
      <c r="J13" s="40">
        <v>0</v>
      </c>
      <c r="K13" s="40">
        <v>0</v>
      </c>
      <c r="L13" s="41">
        <v>0</v>
      </c>
      <c r="M13" s="40">
        <v>0</v>
      </c>
      <c r="N13" s="40">
        <v>0</v>
      </c>
      <c r="O13" s="40">
        <v>0</v>
      </c>
      <c r="P13" s="41">
        <v>0</v>
      </c>
      <c r="Q13" s="39" t="s">
        <v>75</v>
      </c>
      <c r="R13" s="40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1">
        <v>0</v>
      </c>
      <c r="Y13" s="39" t="s">
        <v>75</v>
      </c>
      <c r="Z13" s="40">
        <v>0</v>
      </c>
      <c r="AA13" s="40">
        <v>0</v>
      </c>
      <c r="AB13" s="41">
        <v>0</v>
      </c>
      <c r="AC13" s="40">
        <v>0</v>
      </c>
      <c r="AD13" s="40">
        <v>0</v>
      </c>
      <c r="AE13" s="40">
        <v>0</v>
      </c>
      <c r="AF13" s="41">
        <v>0</v>
      </c>
      <c r="AG13" s="39" t="s">
        <v>75</v>
      </c>
      <c r="AH13" s="40">
        <v>0</v>
      </c>
      <c r="AI13" s="40">
        <v>0</v>
      </c>
      <c r="AJ13" s="41">
        <v>0</v>
      </c>
      <c r="AK13" s="40">
        <v>0</v>
      </c>
      <c r="AL13" s="40">
        <v>0</v>
      </c>
      <c r="AM13" s="40">
        <v>0</v>
      </c>
      <c r="AN13" s="41">
        <v>0</v>
      </c>
      <c r="AO13" s="39" t="s">
        <v>75</v>
      </c>
      <c r="AP13" s="40">
        <v>0</v>
      </c>
      <c r="AQ13" s="40">
        <v>0</v>
      </c>
      <c r="AR13" s="41">
        <v>0</v>
      </c>
      <c r="AS13" s="40">
        <v>0</v>
      </c>
      <c r="AT13" s="40">
        <v>0</v>
      </c>
      <c r="AU13" s="40">
        <v>0</v>
      </c>
      <c r="AV13" s="41">
        <v>0</v>
      </c>
      <c r="AW13" s="39" t="s">
        <v>75</v>
      </c>
      <c r="AX13" s="40">
        <v>0</v>
      </c>
      <c r="AY13" s="40">
        <v>0</v>
      </c>
      <c r="AZ13" s="41">
        <v>0</v>
      </c>
      <c r="BA13" s="40">
        <v>0</v>
      </c>
      <c r="BB13" s="40">
        <v>0</v>
      </c>
      <c r="BC13" s="40">
        <v>0</v>
      </c>
      <c r="BD13" s="41">
        <v>0</v>
      </c>
      <c r="BE13" s="39" t="s">
        <v>75</v>
      </c>
      <c r="BF13" s="40">
        <v>0</v>
      </c>
      <c r="BG13" s="40">
        <v>0</v>
      </c>
      <c r="BH13" s="42">
        <v>0</v>
      </c>
      <c r="BI13" s="43">
        <v>0</v>
      </c>
      <c r="BJ13" s="40">
        <v>0</v>
      </c>
      <c r="BK13" s="44">
        <v>52137337</v>
      </c>
      <c r="BL13" s="44">
        <v>45366000</v>
      </c>
      <c r="BM13" s="45">
        <v>6771337</v>
      </c>
      <c r="BN13" s="46">
        <v>14.93</v>
      </c>
    </row>
    <row r="14" spans="1:66" s="47" customFormat="1" ht="14.25" customHeight="1">
      <c r="A14" s="39" t="s">
        <v>76</v>
      </c>
      <c r="B14" s="40">
        <v>0</v>
      </c>
      <c r="C14" s="40">
        <v>0</v>
      </c>
      <c r="D14" s="41">
        <v>0</v>
      </c>
      <c r="E14" s="40">
        <v>0</v>
      </c>
      <c r="F14" s="40">
        <v>0</v>
      </c>
      <c r="G14" s="40">
        <v>0</v>
      </c>
      <c r="H14" s="41">
        <v>0</v>
      </c>
      <c r="I14" s="39" t="s">
        <v>76</v>
      </c>
      <c r="J14" s="40">
        <v>0</v>
      </c>
      <c r="K14" s="40">
        <v>0</v>
      </c>
      <c r="L14" s="41">
        <v>0</v>
      </c>
      <c r="M14" s="40">
        <v>0</v>
      </c>
      <c r="N14" s="40">
        <v>0</v>
      </c>
      <c r="O14" s="40">
        <v>0</v>
      </c>
      <c r="P14" s="41">
        <v>0</v>
      </c>
      <c r="Q14" s="39" t="s">
        <v>76</v>
      </c>
      <c r="R14" s="40">
        <v>0</v>
      </c>
      <c r="S14" s="40">
        <v>0</v>
      </c>
      <c r="T14" s="41">
        <v>0</v>
      </c>
      <c r="U14" s="40">
        <v>0</v>
      </c>
      <c r="V14" s="40">
        <v>0</v>
      </c>
      <c r="W14" s="40">
        <v>0</v>
      </c>
      <c r="X14" s="41">
        <v>0</v>
      </c>
      <c r="Y14" s="39" t="s">
        <v>76</v>
      </c>
      <c r="Z14" s="40">
        <v>0</v>
      </c>
      <c r="AA14" s="40">
        <v>0</v>
      </c>
      <c r="AB14" s="41">
        <v>0</v>
      </c>
      <c r="AC14" s="40">
        <v>0</v>
      </c>
      <c r="AD14" s="40">
        <v>0</v>
      </c>
      <c r="AE14" s="40">
        <v>0</v>
      </c>
      <c r="AF14" s="41">
        <v>0</v>
      </c>
      <c r="AG14" s="39" t="s">
        <v>76</v>
      </c>
      <c r="AH14" s="40">
        <v>0</v>
      </c>
      <c r="AI14" s="40">
        <v>0</v>
      </c>
      <c r="AJ14" s="41">
        <v>0</v>
      </c>
      <c r="AK14" s="40">
        <v>0</v>
      </c>
      <c r="AL14" s="40">
        <v>0</v>
      </c>
      <c r="AM14" s="40">
        <v>0</v>
      </c>
      <c r="AN14" s="41">
        <v>0</v>
      </c>
      <c r="AO14" s="39" t="s">
        <v>76</v>
      </c>
      <c r="AP14" s="40">
        <v>0</v>
      </c>
      <c r="AQ14" s="40">
        <v>0</v>
      </c>
      <c r="AR14" s="41">
        <v>0</v>
      </c>
      <c r="AS14" s="40">
        <v>0</v>
      </c>
      <c r="AT14" s="40">
        <v>0</v>
      </c>
      <c r="AU14" s="40">
        <v>0</v>
      </c>
      <c r="AV14" s="41">
        <v>0</v>
      </c>
      <c r="AW14" s="39" t="s">
        <v>76</v>
      </c>
      <c r="AX14" s="40">
        <v>0</v>
      </c>
      <c r="AY14" s="40">
        <v>0</v>
      </c>
      <c r="AZ14" s="41">
        <v>0</v>
      </c>
      <c r="BA14" s="40">
        <v>0</v>
      </c>
      <c r="BB14" s="40">
        <v>0</v>
      </c>
      <c r="BC14" s="40">
        <v>0</v>
      </c>
      <c r="BD14" s="41">
        <v>0</v>
      </c>
      <c r="BE14" s="39" t="s">
        <v>76</v>
      </c>
      <c r="BF14" s="40">
        <v>0</v>
      </c>
      <c r="BG14" s="40">
        <v>0</v>
      </c>
      <c r="BH14" s="42">
        <v>0</v>
      </c>
      <c r="BI14" s="43">
        <v>0</v>
      </c>
      <c r="BJ14" s="40">
        <v>0</v>
      </c>
      <c r="BK14" s="44">
        <v>0</v>
      </c>
      <c r="BL14" s="44">
        <v>0</v>
      </c>
      <c r="BM14" s="45">
        <v>0</v>
      </c>
      <c r="BN14" s="46">
        <v>0</v>
      </c>
    </row>
    <row r="15" spans="1:66" s="47" customFormat="1" ht="14.25" customHeight="1">
      <c r="A15" s="39" t="s">
        <v>77</v>
      </c>
      <c r="B15" s="40">
        <v>0</v>
      </c>
      <c r="C15" s="40">
        <v>0</v>
      </c>
      <c r="D15" s="41">
        <v>0</v>
      </c>
      <c r="E15" s="40">
        <v>0</v>
      </c>
      <c r="F15" s="40">
        <v>0</v>
      </c>
      <c r="G15" s="40">
        <v>0</v>
      </c>
      <c r="H15" s="41">
        <v>0</v>
      </c>
      <c r="I15" s="39" t="s">
        <v>77</v>
      </c>
      <c r="J15" s="40">
        <v>0</v>
      </c>
      <c r="K15" s="40">
        <v>0</v>
      </c>
      <c r="L15" s="41">
        <v>0</v>
      </c>
      <c r="M15" s="40">
        <v>0</v>
      </c>
      <c r="N15" s="40">
        <v>0</v>
      </c>
      <c r="O15" s="40">
        <v>0</v>
      </c>
      <c r="P15" s="41">
        <v>0</v>
      </c>
      <c r="Q15" s="39" t="s">
        <v>77</v>
      </c>
      <c r="R15" s="40">
        <v>0</v>
      </c>
      <c r="S15" s="40">
        <v>0</v>
      </c>
      <c r="T15" s="41">
        <v>0</v>
      </c>
      <c r="U15" s="40">
        <v>0</v>
      </c>
      <c r="V15" s="40">
        <v>0</v>
      </c>
      <c r="W15" s="40">
        <v>0</v>
      </c>
      <c r="X15" s="41">
        <v>0</v>
      </c>
      <c r="Y15" s="39" t="s">
        <v>77</v>
      </c>
      <c r="Z15" s="40">
        <v>0</v>
      </c>
      <c r="AA15" s="40">
        <v>0</v>
      </c>
      <c r="AB15" s="41">
        <v>0</v>
      </c>
      <c r="AC15" s="40">
        <v>0</v>
      </c>
      <c r="AD15" s="40">
        <v>0</v>
      </c>
      <c r="AE15" s="40">
        <v>0</v>
      </c>
      <c r="AF15" s="41">
        <v>0</v>
      </c>
      <c r="AG15" s="39" t="s">
        <v>77</v>
      </c>
      <c r="AH15" s="40">
        <v>0</v>
      </c>
      <c r="AI15" s="40">
        <v>0</v>
      </c>
      <c r="AJ15" s="41">
        <v>0</v>
      </c>
      <c r="AK15" s="40">
        <v>0</v>
      </c>
      <c r="AL15" s="40">
        <v>0</v>
      </c>
      <c r="AM15" s="40">
        <v>0</v>
      </c>
      <c r="AN15" s="41">
        <v>0</v>
      </c>
      <c r="AO15" s="39" t="s">
        <v>77</v>
      </c>
      <c r="AP15" s="40">
        <v>0</v>
      </c>
      <c r="AQ15" s="40">
        <v>0</v>
      </c>
      <c r="AR15" s="41">
        <v>0</v>
      </c>
      <c r="AS15" s="40">
        <v>0</v>
      </c>
      <c r="AT15" s="40">
        <v>0</v>
      </c>
      <c r="AU15" s="40">
        <v>0</v>
      </c>
      <c r="AV15" s="41">
        <v>0</v>
      </c>
      <c r="AW15" s="39" t="s">
        <v>77</v>
      </c>
      <c r="AX15" s="40">
        <v>0</v>
      </c>
      <c r="AY15" s="40">
        <v>0</v>
      </c>
      <c r="AZ15" s="41">
        <v>0</v>
      </c>
      <c r="BA15" s="40">
        <v>0</v>
      </c>
      <c r="BB15" s="40">
        <v>0</v>
      </c>
      <c r="BC15" s="40">
        <v>0</v>
      </c>
      <c r="BD15" s="41">
        <v>0</v>
      </c>
      <c r="BE15" s="39" t="s">
        <v>77</v>
      </c>
      <c r="BF15" s="40">
        <v>0</v>
      </c>
      <c r="BG15" s="40">
        <v>0</v>
      </c>
      <c r="BH15" s="42">
        <v>0</v>
      </c>
      <c r="BI15" s="43">
        <v>0</v>
      </c>
      <c r="BJ15" s="40">
        <v>0</v>
      </c>
      <c r="BK15" s="44">
        <v>0</v>
      </c>
      <c r="BL15" s="44">
        <v>0</v>
      </c>
      <c r="BM15" s="45">
        <v>0</v>
      </c>
      <c r="BN15" s="46">
        <v>0</v>
      </c>
    </row>
    <row r="16" spans="1:66" s="47" customFormat="1" ht="14.25" customHeight="1">
      <c r="A16" s="39" t="s">
        <v>78</v>
      </c>
      <c r="B16" s="40">
        <v>2969950621</v>
      </c>
      <c r="C16" s="40">
        <v>900184183</v>
      </c>
      <c r="D16" s="41">
        <v>902530061</v>
      </c>
      <c r="E16" s="40">
        <v>881130869</v>
      </c>
      <c r="F16" s="40">
        <v>1535160876</v>
      </c>
      <c r="G16" s="40">
        <v>859659356</v>
      </c>
      <c r="H16" s="41">
        <v>763682849</v>
      </c>
      <c r="I16" s="39" t="s">
        <v>78</v>
      </c>
      <c r="J16" s="40">
        <v>643592943</v>
      </c>
      <c r="K16" s="40">
        <v>660850792</v>
      </c>
      <c r="L16" s="41">
        <v>482320150</v>
      </c>
      <c r="M16" s="40">
        <v>544214971</v>
      </c>
      <c r="N16" s="40">
        <v>323105608</v>
      </c>
      <c r="O16" s="40">
        <v>318984668</v>
      </c>
      <c r="P16" s="41">
        <v>381404505</v>
      </c>
      <c r="Q16" s="39" t="s">
        <v>78</v>
      </c>
      <c r="R16" s="40">
        <v>516260635</v>
      </c>
      <c r="S16" s="40">
        <v>209023639</v>
      </c>
      <c r="T16" s="41">
        <v>214358685</v>
      </c>
      <c r="U16" s="40">
        <v>292844879</v>
      </c>
      <c r="V16" s="40">
        <v>249995768</v>
      </c>
      <c r="W16" s="40">
        <v>237374296</v>
      </c>
      <c r="X16" s="41">
        <v>868664717</v>
      </c>
      <c r="Y16" s="39" t="s">
        <v>78</v>
      </c>
      <c r="Z16" s="40">
        <v>405619381</v>
      </c>
      <c r="AA16" s="40">
        <v>334584425</v>
      </c>
      <c r="AB16" s="41">
        <v>267762196</v>
      </c>
      <c r="AC16" s="40">
        <v>224812533</v>
      </c>
      <c r="AD16" s="40">
        <v>238758374</v>
      </c>
      <c r="AE16" s="40">
        <v>245644505</v>
      </c>
      <c r="AF16" s="41">
        <v>215633287</v>
      </c>
      <c r="AG16" s="39" t="s">
        <v>78</v>
      </c>
      <c r="AH16" s="40">
        <v>252963387</v>
      </c>
      <c r="AI16" s="40">
        <v>247250783</v>
      </c>
      <c r="AJ16" s="41">
        <v>166547653</v>
      </c>
      <c r="AK16" s="40">
        <v>97085424</v>
      </c>
      <c r="AL16" s="40">
        <v>561802765</v>
      </c>
      <c r="AM16" s="40">
        <v>559209940</v>
      </c>
      <c r="AN16" s="41">
        <v>500159566</v>
      </c>
      <c r="AO16" s="39" t="s">
        <v>78</v>
      </c>
      <c r="AP16" s="40">
        <v>362979967</v>
      </c>
      <c r="AQ16" s="40">
        <v>312600205</v>
      </c>
      <c r="AR16" s="41">
        <v>448754745</v>
      </c>
      <c r="AS16" s="40">
        <v>253626264</v>
      </c>
      <c r="AT16" s="40">
        <v>371355848</v>
      </c>
      <c r="AU16" s="40">
        <v>129433886</v>
      </c>
      <c r="AV16" s="41">
        <v>270376787</v>
      </c>
      <c r="AW16" s="39" t="s">
        <v>78</v>
      </c>
      <c r="AX16" s="40">
        <v>191770138</v>
      </c>
      <c r="AY16" s="40">
        <v>210050698</v>
      </c>
      <c r="AZ16" s="41">
        <v>187225578</v>
      </c>
      <c r="BA16" s="40">
        <v>267044412</v>
      </c>
      <c r="BB16" s="40">
        <v>339727392</v>
      </c>
      <c r="BC16" s="40">
        <v>150202215</v>
      </c>
      <c r="BD16" s="41">
        <v>156774520</v>
      </c>
      <c r="BE16" s="39" t="s">
        <v>78</v>
      </c>
      <c r="BF16" s="40">
        <v>71583717</v>
      </c>
      <c r="BG16" s="40">
        <v>196308132</v>
      </c>
      <c r="BH16" s="42">
        <v>70291285</v>
      </c>
      <c r="BI16" s="43">
        <v>64985541</v>
      </c>
      <c r="BJ16" s="40">
        <v>137040609</v>
      </c>
      <c r="BK16" s="44">
        <v>23265261229</v>
      </c>
      <c r="BL16" s="44">
        <v>20590233000</v>
      </c>
      <c r="BM16" s="45">
        <v>2675028229</v>
      </c>
      <c r="BN16" s="46">
        <v>12.99</v>
      </c>
    </row>
    <row r="17" spans="1:66" s="47" customFormat="1" ht="25.5" customHeight="1">
      <c r="A17" s="48" t="s">
        <v>2</v>
      </c>
      <c r="B17" s="32">
        <v>4941409623</v>
      </c>
      <c r="C17" s="32">
        <v>1523370979</v>
      </c>
      <c r="D17" s="33">
        <v>1426345141</v>
      </c>
      <c r="E17" s="32">
        <v>1512111464</v>
      </c>
      <c r="F17" s="32">
        <v>2489107783</v>
      </c>
      <c r="G17" s="32">
        <v>1439330241</v>
      </c>
      <c r="H17" s="33">
        <v>1162493783</v>
      </c>
      <c r="I17" s="48" t="s">
        <v>2</v>
      </c>
      <c r="J17" s="32">
        <v>1075924604</v>
      </c>
      <c r="K17" s="32">
        <v>835291941</v>
      </c>
      <c r="L17" s="33">
        <v>687553964</v>
      </c>
      <c r="M17" s="32">
        <v>784142684</v>
      </c>
      <c r="N17" s="32">
        <v>591680977</v>
      </c>
      <c r="O17" s="32">
        <v>507460471</v>
      </c>
      <c r="P17" s="33">
        <v>656728416</v>
      </c>
      <c r="Q17" s="48" t="s">
        <v>2</v>
      </c>
      <c r="R17" s="32">
        <v>930169003</v>
      </c>
      <c r="S17" s="32">
        <v>421396746</v>
      </c>
      <c r="T17" s="33">
        <v>318443412</v>
      </c>
      <c r="U17" s="32">
        <v>437191303</v>
      </c>
      <c r="V17" s="32">
        <v>466653280</v>
      </c>
      <c r="W17" s="32">
        <v>395895315</v>
      </c>
      <c r="X17" s="33">
        <v>1577362600</v>
      </c>
      <c r="Y17" s="48" t="s">
        <v>2</v>
      </c>
      <c r="Z17" s="32">
        <v>571472667</v>
      </c>
      <c r="AA17" s="32">
        <v>565641072</v>
      </c>
      <c r="AB17" s="33">
        <v>430311890</v>
      </c>
      <c r="AC17" s="32">
        <v>346392731</v>
      </c>
      <c r="AD17" s="32">
        <v>346310076</v>
      </c>
      <c r="AE17" s="32">
        <v>319425536</v>
      </c>
      <c r="AF17" s="33">
        <v>317206960</v>
      </c>
      <c r="AG17" s="48" t="s">
        <v>2</v>
      </c>
      <c r="AH17" s="32">
        <v>349614001</v>
      </c>
      <c r="AI17" s="32">
        <v>383877331</v>
      </c>
      <c r="AJ17" s="33">
        <v>219282964</v>
      </c>
      <c r="AK17" s="32">
        <v>247405426</v>
      </c>
      <c r="AL17" s="32">
        <v>947575986</v>
      </c>
      <c r="AM17" s="32">
        <v>842829725</v>
      </c>
      <c r="AN17" s="33">
        <v>671858636</v>
      </c>
      <c r="AO17" s="48" t="s">
        <v>2</v>
      </c>
      <c r="AP17" s="32">
        <v>635431954</v>
      </c>
      <c r="AQ17" s="32">
        <v>555809408</v>
      </c>
      <c r="AR17" s="33">
        <v>776795527</v>
      </c>
      <c r="AS17" s="32">
        <v>457633498</v>
      </c>
      <c r="AT17" s="32">
        <v>750467716</v>
      </c>
      <c r="AU17" s="32">
        <v>208429876</v>
      </c>
      <c r="AV17" s="33">
        <v>501286941</v>
      </c>
      <c r="AW17" s="48" t="s">
        <v>2</v>
      </c>
      <c r="AX17" s="32">
        <v>278217911</v>
      </c>
      <c r="AY17" s="32">
        <v>216963789</v>
      </c>
      <c r="AZ17" s="33">
        <v>226395974</v>
      </c>
      <c r="BA17" s="32">
        <v>417365392</v>
      </c>
      <c r="BB17" s="32">
        <v>571306329</v>
      </c>
      <c r="BC17" s="32">
        <v>252622666</v>
      </c>
      <c r="BD17" s="33">
        <v>234570113</v>
      </c>
      <c r="BE17" s="48" t="s">
        <v>2</v>
      </c>
      <c r="BF17" s="32">
        <v>120581423</v>
      </c>
      <c r="BG17" s="32">
        <v>230890801</v>
      </c>
      <c r="BH17" s="34">
        <v>91221233</v>
      </c>
      <c r="BI17" s="35">
        <v>90790007</v>
      </c>
      <c r="BJ17" s="32">
        <v>161019170</v>
      </c>
      <c r="BK17" s="32">
        <v>37517068459</v>
      </c>
      <c r="BL17" s="32">
        <v>31796809500</v>
      </c>
      <c r="BM17" s="36">
        <v>5720258959</v>
      </c>
      <c r="BN17" s="37">
        <v>17.99</v>
      </c>
    </row>
    <row r="18" spans="1:66" s="38" customFormat="1" ht="14.25" customHeight="1">
      <c r="A18" s="39" t="s">
        <v>79</v>
      </c>
      <c r="B18" s="40">
        <v>25849102</v>
      </c>
      <c r="C18" s="40">
        <v>0</v>
      </c>
      <c r="D18" s="41">
        <v>0</v>
      </c>
      <c r="E18" s="40">
        <v>21118207</v>
      </c>
      <c r="F18" s="40">
        <v>0</v>
      </c>
      <c r="G18" s="40">
        <v>0</v>
      </c>
      <c r="H18" s="41">
        <v>0</v>
      </c>
      <c r="I18" s="39" t="s">
        <v>79</v>
      </c>
      <c r="J18" s="40">
        <v>0</v>
      </c>
      <c r="K18" s="40">
        <v>0</v>
      </c>
      <c r="L18" s="41">
        <v>0</v>
      </c>
      <c r="M18" s="40">
        <v>0</v>
      </c>
      <c r="N18" s="40">
        <v>0</v>
      </c>
      <c r="O18" s="40">
        <v>0</v>
      </c>
      <c r="P18" s="41">
        <v>0</v>
      </c>
      <c r="Q18" s="39" t="s">
        <v>79</v>
      </c>
      <c r="R18" s="40">
        <v>0</v>
      </c>
      <c r="S18" s="40">
        <v>0</v>
      </c>
      <c r="T18" s="41">
        <v>0</v>
      </c>
      <c r="U18" s="40">
        <v>0</v>
      </c>
      <c r="V18" s="40">
        <v>0</v>
      </c>
      <c r="W18" s="40">
        <v>0</v>
      </c>
      <c r="X18" s="41">
        <v>0</v>
      </c>
      <c r="Y18" s="39" t="s">
        <v>79</v>
      </c>
      <c r="Z18" s="40">
        <v>0</v>
      </c>
      <c r="AA18" s="40">
        <v>0</v>
      </c>
      <c r="AB18" s="41">
        <v>0</v>
      </c>
      <c r="AC18" s="40">
        <v>0</v>
      </c>
      <c r="AD18" s="40">
        <v>0</v>
      </c>
      <c r="AE18" s="40">
        <v>0</v>
      </c>
      <c r="AF18" s="41">
        <v>0</v>
      </c>
      <c r="AG18" s="39" t="s">
        <v>79</v>
      </c>
      <c r="AH18" s="40">
        <v>0</v>
      </c>
      <c r="AI18" s="40">
        <v>0</v>
      </c>
      <c r="AJ18" s="41">
        <v>0</v>
      </c>
      <c r="AK18" s="40">
        <v>0</v>
      </c>
      <c r="AL18" s="40">
        <v>0</v>
      </c>
      <c r="AM18" s="40">
        <v>0</v>
      </c>
      <c r="AN18" s="41">
        <v>0</v>
      </c>
      <c r="AO18" s="39" t="s">
        <v>79</v>
      </c>
      <c r="AP18" s="40">
        <v>0</v>
      </c>
      <c r="AQ18" s="40">
        <v>0</v>
      </c>
      <c r="AR18" s="41">
        <v>0</v>
      </c>
      <c r="AS18" s="40">
        <v>0</v>
      </c>
      <c r="AT18" s="40">
        <v>0</v>
      </c>
      <c r="AU18" s="40">
        <v>0</v>
      </c>
      <c r="AV18" s="41">
        <v>0</v>
      </c>
      <c r="AW18" s="39" t="s">
        <v>79</v>
      </c>
      <c r="AX18" s="40">
        <v>0</v>
      </c>
      <c r="AY18" s="40">
        <v>0</v>
      </c>
      <c r="AZ18" s="41">
        <v>0</v>
      </c>
      <c r="BA18" s="40">
        <v>0</v>
      </c>
      <c r="BB18" s="40">
        <v>0</v>
      </c>
      <c r="BC18" s="40">
        <v>0</v>
      </c>
      <c r="BD18" s="41">
        <v>0</v>
      </c>
      <c r="BE18" s="39" t="s">
        <v>79</v>
      </c>
      <c r="BF18" s="40">
        <v>0</v>
      </c>
      <c r="BG18" s="40">
        <v>53817539</v>
      </c>
      <c r="BH18" s="42">
        <v>0</v>
      </c>
      <c r="BI18" s="43">
        <v>0</v>
      </c>
      <c r="BJ18" s="40">
        <v>0</v>
      </c>
      <c r="BK18" s="44">
        <v>100784848</v>
      </c>
      <c r="BL18" s="44">
        <v>96181000</v>
      </c>
      <c r="BM18" s="45">
        <v>4603848</v>
      </c>
      <c r="BN18" s="46">
        <v>4.79</v>
      </c>
    </row>
    <row r="19" spans="1:66" s="47" customFormat="1" ht="14.25" customHeight="1">
      <c r="A19" s="39" t="s">
        <v>80</v>
      </c>
      <c r="B19" s="40">
        <v>62552865</v>
      </c>
      <c r="C19" s="40">
        <v>0</v>
      </c>
      <c r="D19" s="41">
        <v>0</v>
      </c>
      <c r="E19" s="40">
        <v>18431070</v>
      </c>
      <c r="F19" s="40">
        <v>0</v>
      </c>
      <c r="G19" s="40">
        <v>0</v>
      </c>
      <c r="H19" s="41">
        <v>0</v>
      </c>
      <c r="I19" s="39" t="s">
        <v>80</v>
      </c>
      <c r="J19" s="40">
        <v>0</v>
      </c>
      <c r="K19" s="40">
        <v>0</v>
      </c>
      <c r="L19" s="41">
        <v>0</v>
      </c>
      <c r="M19" s="40">
        <v>0</v>
      </c>
      <c r="N19" s="40">
        <v>0</v>
      </c>
      <c r="O19" s="40">
        <v>0</v>
      </c>
      <c r="P19" s="41">
        <v>0</v>
      </c>
      <c r="Q19" s="39" t="s">
        <v>80</v>
      </c>
      <c r="R19" s="40">
        <v>0</v>
      </c>
      <c r="S19" s="40">
        <v>0</v>
      </c>
      <c r="T19" s="41">
        <v>0</v>
      </c>
      <c r="U19" s="40">
        <v>0</v>
      </c>
      <c r="V19" s="40">
        <v>0</v>
      </c>
      <c r="W19" s="40">
        <v>0</v>
      </c>
      <c r="X19" s="41">
        <v>0</v>
      </c>
      <c r="Y19" s="39" t="s">
        <v>80</v>
      </c>
      <c r="Z19" s="40">
        <v>0</v>
      </c>
      <c r="AA19" s="40">
        <v>0</v>
      </c>
      <c r="AB19" s="41">
        <v>0</v>
      </c>
      <c r="AC19" s="40">
        <v>0</v>
      </c>
      <c r="AD19" s="40">
        <v>0</v>
      </c>
      <c r="AE19" s="40">
        <v>0</v>
      </c>
      <c r="AF19" s="41">
        <v>0</v>
      </c>
      <c r="AG19" s="39" t="s">
        <v>80</v>
      </c>
      <c r="AH19" s="40">
        <v>0</v>
      </c>
      <c r="AI19" s="40">
        <v>0</v>
      </c>
      <c r="AJ19" s="41">
        <v>0</v>
      </c>
      <c r="AK19" s="40">
        <v>0</v>
      </c>
      <c r="AL19" s="40">
        <v>0</v>
      </c>
      <c r="AM19" s="40">
        <v>0</v>
      </c>
      <c r="AN19" s="41">
        <v>0</v>
      </c>
      <c r="AO19" s="39" t="s">
        <v>80</v>
      </c>
      <c r="AP19" s="40">
        <v>0</v>
      </c>
      <c r="AQ19" s="40">
        <v>0</v>
      </c>
      <c r="AR19" s="41">
        <v>0</v>
      </c>
      <c r="AS19" s="40">
        <v>0</v>
      </c>
      <c r="AT19" s="40">
        <v>0</v>
      </c>
      <c r="AU19" s="40">
        <v>0</v>
      </c>
      <c r="AV19" s="41">
        <v>0</v>
      </c>
      <c r="AW19" s="39" t="s">
        <v>80</v>
      </c>
      <c r="AX19" s="40">
        <v>0</v>
      </c>
      <c r="AY19" s="40">
        <v>0</v>
      </c>
      <c r="AZ19" s="41">
        <v>0</v>
      </c>
      <c r="BA19" s="40">
        <v>0</v>
      </c>
      <c r="BB19" s="40">
        <v>0</v>
      </c>
      <c r="BC19" s="40">
        <v>0</v>
      </c>
      <c r="BD19" s="41">
        <v>0</v>
      </c>
      <c r="BE19" s="39" t="s">
        <v>80</v>
      </c>
      <c r="BF19" s="40">
        <v>0</v>
      </c>
      <c r="BG19" s="40">
        <v>0</v>
      </c>
      <c r="BH19" s="42">
        <v>0</v>
      </c>
      <c r="BI19" s="43">
        <v>0</v>
      </c>
      <c r="BJ19" s="40">
        <v>0</v>
      </c>
      <c r="BK19" s="44">
        <v>80983935</v>
      </c>
      <c r="BL19" s="44">
        <v>57924000</v>
      </c>
      <c r="BM19" s="45">
        <v>23059935</v>
      </c>
      <c r="BN19" s="46">
        <v>39.81</v>
      </c>
    </row>
    <row r="20" spans="1:66" s="47" customFormat="1" ht="14.25" customHeight="1">
      <c r="A20" s="39" t="s">
        <v>81</v>
      </c>
      <c r="B20" s="40">
        <v>3487554444</v>
      </c>
      <c r="C20" s="40">
        <v>1017117346</v>
      </c>
      <c r="D20" s="41">
        <v>1089403032</v>
      </c>
      <c r="E20" s="40">
        <v>1144729016</v>
      </c>
      <c r="F20" s="40">
        <v>1964632889</v>
      </c>
      <c r="G20" s="40">
        <v>1138911280</v>
      </c>
      <c r="H20" s="41">
        <v>941471386</v>
      </c>
      <c r="I20" s="39" t="s">
        <v>81</v>
      </c>
      <c r="J20" s="40">
        <v>836504467</v>
      </c>
      <c r="K20" s="40">
        <v>544960420</v>
      </c>
      <c r="L20" s="41">
        <v>504458198</v>
      </c>
      <c r="M20" s="40">
        <v>617031715</v>
      </c>
      <c r="N20" s="40">
        <v>470621101</v>
      </c>
      <c r="O20" s="40">
        <v>376554866</v>
      </c>
      <c r="P20" s="41">
        <v>493292904</v>
      </c>
      <c r="Q20" s="39" t="s">
        <v>81</v>
      </c>
      <c r="R20" s="40">
        <v>695269295</v>
      </c>
      <c r="S20" s="40">
        <v>306344101</v>
      </c>
      <c r="T20" s="41">
        <v>224914181</v>
      </c>
      <c r="U20" s="40">
        <v>329557481</v>
      </c>
      <c r="V20" s="40">
        <v>396497442</v>
      </c>
      <c r="W20" s="40">
        <v>311718222</v>
      </c>
      <c r="X20" s="41">
        <v>1235319378</v>
      </c>
      <c r="Y20" s="39" t="s">
        <v>81</v>
      </c>
      <c r="Z20" s="40">
        <v>478183860</v>
      </c>
      <c r="AA20" s="40">
        <v>451015550</v>
      </c>
      <c r="AB20" s="41">
        <v>330663243</v>
      </c>
      <c r="AC20" s="40">
        <v>273010344</v>
      </c>
      <c r="AD20" s="40">
        <v>269398526</v>
      </c>
      <c r="AE20" s="40">
        <v>253196012</v>
      </c>
      <c r="AF20" s="41">
        <v>255488100</v>
      </c>
      <c r="AG20" s="39" t="s">
        <v>81</v>
      </c>
      <c r="AH20" s="40">
        <v>219545489</v>
      </c>
      <c r="AI20" s="40">
        <v>320170398</v>
      </c>
      <c r="AJ20" s="41">
        <v>164475496</v>
      </c>
      <c r="AK20" s="40">
        <v>145503423</v>
      </c>
      <c r="AL20" s="40">
        <v>677949675</v>
      </c>
      <c r="AM20" s="40">
        <v>571788447</v>
      </c>
      <c r="AN20" s="41">
        <v>484984438</v>
      </c>
      <c r="AO20" s="39" t="s">
        <v>81</v>
      </c>
      <c r="AP20" s="40">
        <v>517188416</v>
      </c>
      <c r="AQ20" s="40">
        <v>358208878</v>
      </c>
      <c r="AR20" s="41">
        <v>651852474</v>
      </c>
      <c r="AS20" s="40">
        <v>362046925</v>
      </c>
      <c r="AT20" s="40">
        <v>548515659</v>
      </c>
      <c r="AU20" s="40">
        <v>159003430</v>
      </c>
      <c r="AV20" s="41">
        <v>394738094</v>
      </c>
      <c r="AW20" s="39" t="s">
        <v>81</v>
      </c>
      <c r="AX20" s="40">
        <v>211247086</v>
      </c>
      <c r="AY20" s="40">
        <v>150801106</v>
      </c>
      <c r="AZ20" s="41">
        <v>169328174</v>
      </c>
      <c r="BA20" s="40">
        <v>312184864</v>
      </c>
      <c r="BB20" s="40">
        <v>475328135</v>
      </c>
      <c r="BC20" s="40">
        <v>203023327</v>
      </c>
      <c r="BD20" s="41">
        <v>176090166</v>
      </c>
      <c r="BE20" s="39" t="s">
        <v>81</v>
      </c>
      <c r="BF20" s="40">
        <v>94817467</v>
      </c>
      <c r="BG20" s="40">
        <v>111686050</v>
      </c>
      <c r="BH20" s="42">
        <v>65617532</v>
      </c>
      <c r="BI20" s="43">
        <v>67160445</v>
      </c>
      <c r="BJ20" s="40">
        <v>115600059</v>
      </c>
      <c r="BK20" s="44">
        <v>28166674452</v>
      </c>
      <c r="BL20" s="44">
        <v>22626610500</v>
      </c>
      <c r="BM20" s="45">
        <v>5540063952</v>
      </c>
      <c r="BN20" s="46">
        <v>24.48</v>
      </c>
    </row>
    <row r="21" spans="1:66" s="47" customFormat="1" ht="14.25" customHeight="1">
      <c r="A21" s="39" t="s">
        <v>82</v>
      </c>
      <c r="B21" s="40">
        <v>0</v>
      </c>
      <c r="C21" s="40">
        <v>0</v>
      </c>
      <c r="D21" s="41">
        <v>0</v>
      </c>
      <c r="E21" s="40">
        <v>0</v>
      </c>
      <c r="F21" s="40">
        <v>0</v>
      </c>
      <c r="G21" s="40">
        <v>0</v>
      </c>
      <c r="H21" s="41">
        <v>0</v>
      </c>
      <c r="I21" s="39" t="s">
        <v>82</v>
      </c>
      <c r="J21" s="40">
        <v>0</v>
      </c>
      <c r="K21" s="40">
        <v>0</v>
      </c>
      <c r="L21" s="41">
        <v>0</v>
      </c>
      <c r="M21" s="40">
        <v>0</v>
      </c>
      <c r="N21" s="40">
        <v>0</v>
      </c>
      <c r="O21" s="40">
        <v>0</v>
      </c>
      <c r="P21" s="41">
        <v>0</v>
      </c>
      <c r="Q21" s="39" t="s">
        <v>82</v>
      </c>
      <c r="R21" s="40">
        <v>0</v>
      </c>
      <c r="S21" s="40">
        <v>0</v>
      </c>
      <c r="T21" s="41">
        <v>0</v>
      </c>
      <c r="U21" s="40">
        <v>0</v>
      </c>
      <c r="V21" s="40">
        <v>0</v>
      </c>
      <c r="W21" s="40">
        <v>0</v>
      </c>
      <c r="X21" s="41">
        <v>0</v>
      </c>
      <c r="Y21" s="39" t="s">
        <v>82</v>
      </c>
      <c r="Z21" s="40">
        <v>0</v>
      </c>
      <c r="AA21" s="40">
        <v>0</v>
      </c>
      <c r="AB21" s="41">
        <v>0</v>
      </c>
      <c r="AC21" s="40">
        <v>0</v>
      </c>
      <c r="AD21" s="40">
        <v>0</v>
      </c>
      <c r="AE21" s="40">
        <v>0</v>
      </c>
      <c r="AF21" s="41">
        <v>0</v>
      </c>
      <c r="AG21" s="39" t="s">
        <v>82</v>
      </c>
      <c r="AH21" s="40">
        <v>0</v>
      </c>
      <c r="AI21" s="40">
        <v>0</v>
      </c>
      <c r="AJ21" s="41">
        <v>0</v>
      </c>
      <c r="AK21" s="40">
        <v>0</v>
      </c>
      <c r="AL21" s="40">
        <v>0</v>
      </c>
      <c r="AM21" s="40">
        <v>0</v>
      </c>
      <c r="AN21" s="41">
        <v>0</v>
      </c>
      <c r="AO21" s="39" t="s">
        <v>82</v>
      </c>
      <c r="AP21" s="40">
        <v>0</v>
      </c>
      <c r="AQ21" s="40">
        <v>0</v>
      </c>
      <c r="AR21" s="41">
        <v>0</v>
      </c>
      <c r="AS21" s="40">
        <v>0</v>
      </c>
      <c r="AT21" s="40">
        <v>0</v>
      </c>
      <c r="AU21" s="40">
        <v>0</v>
      </c>
      <c r="AV21" s="41">
        <v>0</v>
      </c>
      <c r="AW21" s="39" t="s">
        <v>82</v>
      </c>
      <c r="AX21" s="40">
        <v>0</v>
      </c>
      <c r="AY21" s="40">
        <v>0</v>
      </c>
      <c r="AZ21" s="41">
        <v>0</v>
      </c>
      <c r="BA21" s="40">
        <v>0</v>
      </c>
      <c r="BB21" s="40">
        <v>0</v>
      </c>
      <c r="BC21" s="40">
        <v>0</v>
      </c>
      <c r="BD21" s="41">
        <v>0</v>
      </c>
      <c r="BE21" s="39" t="s">
        <v>82</v>
      </c>
      <c r="BF21" s="40">
        <v>0</v>
      </c>
      <c r="BG21" s="40">
        <v>0</v>
      </c>
      <c r="BH21" s="42">
        <v>0</v>
      </c>
      <c r="BI21" s="43">
        <v>0</v>
      </c>
      <c r="BJ21" s="40">
        <v>0</v>
      </c>
      <c r="BK21" s="44">
        <v>0</v>
      </c>
      <c r="BL21" s="44">
        <v>0</v>
      </c>
      <c r="BM21" s="45">
        <v>0</v>
      </c>
      <c r="BN21" s="46">
        <v>0</v>
      </c>
    </row>
    <row r="22" spans="1:66" s="47" customFormat="1" ht="14.25" customHeight="1">
      <c r="A22" s="39" t="s">
        <v>83</v>
      </c>
      <c r="B22" s="40">
        <v>0</v>
      </c>
      <c r="C22" s="40">
        <v>0</v>
      </c>
      <c r="D22" s="41">
        <v>0</v>
      </c>
      <c r="E22" s="40">
        <v>0</v>
      </c>
      <c r="F22" s="40">
        <v>0</v>
      </c>
      <c r="G22" s="40">
        <v>0</v>
      </c>
      <c r="H22" s="41">
        <v>0</v>
      </c>
      <c r="I22" s="39" t="s">
        <v>83</v>
      </c>
      <c r="J22" s="40">
        <v>0</v>
      </c>
      <c r="K22" s="40">
        <v>0</v>
      </c>
      <c r="L22" s="41">
        <v>0</v>
      </c>
      <c r="M22" s="40">
        <v>0</v>
      </c>
      <c r="N22" s="40">
        <v>0</v>
      </c>
      <c r="O22" s="40">
        <v>0</v>
      </c>
      <c r="P22" s="41">
        <v>0</v>
      </c>
      <c r="Q22" s="39" t="s">
        <v>83</v>
      </c>
      <c r="R22" s="40">
        <v>0</v>
      </c>
      <c r="S22" s="40">
        <v>0</v>
      </c>
      <c r="T22" s="41">
        <v>0</v>
      </c>
      <c r="U22" s="40">
        <v>0</v>
      </c>
      <c r="V22" s="40">
        <v>0</v>
      </c>
      <c r="W22" s="40">
        <v>0</v>
      </c>
      <c r="X22" s="41">
        <v>0</v>
      </c>
      <c r="Y22" s="39" t="s">
        <v>83</v>
      </c>
      <c r="Z22" s="40">
        <v>0</v>
      </c>
      <c r="AA22" s="40">
        <v>0</v>
      </c>
      <c r="AB22" s="41">
        <v>0</v>
      </c>
      <c r="AC22" s="40">
        <v>0</v>
      </c>
      <c r="AD22" s="40">
        <v>0</v>
      </c>
      <c r="AE22" s="40">
        <v>0</v>
      </c>
      <c r="AF22" s="41">
        <v>0</v>
      </c>
      <c r="AG22" s="39" t="s">
        <v>83</v>
      </c>
      <c r="AH22" s="40">
        <v>0</v>
      </c>
      <c r="AI22" s="40">
        <v>0</v>
      </c>
      <c r="AJ22" s="41">
        <v>0</v>
      </c>
      <c r="AK22" s="40">
        <v>0</v>
      </c>
      <c r="AL22" s="40">
        <v>0</v>
      </c>
      <c r="AM22" s="40">
        <v>0</v>
      </c>
      <c r="AN22" s="41">
        <v>0</v>
      </c>
      <c r="AO22" s="39" t="s">
        <v>83</v>
      </c>
      <c r="AP22" s="40">
        <v>0</v>
      </c>
      <c r="AQ22" s="40">
        <v>0</v>
      </c>
      <c r="AR22" s="41">
        <v>0</v>
      </c>
      <c r="AS22" s="40">
        <v>0</v>
      </c>
      <c r="AT22" s="40">
        <v>0</v>
      </c>
      <c r="AU22" s="40">
        <v>0</v>
      </c>
      <c r="AV22" s="41">
        <v>0</v>
      </c>
      <c r="AW22" s="39" t="s">
        <v>83</v>
      </c>
      <c r="AX22" s="40">
        <v>0</v>
      </c>
      <c r="AY22" s="40">
        <v>0</v>
      </c>
      <c r="AZ22" s="41">
        <v>0</v>
      </c>
      <c r="BA22" s="40">
        <v>0</v>
      </c>
      <c r="BB22" s="40">
        <v>0</v>
      </c>
      <c r="BC22" s="40">
        <v>0</v>
      </c>
      <c r="BD22" s="41">
        <v>0</v>
      </c>
      <c r="BE22" s="39" t="s">
        <v>83</v>
      </c>
      <c r="BF22" s="40">
        <v>0</v>
      </c>
      <c r="BG22" s="40">
        <v>0</v>
      </c>
      <c r="BH22" s="42">
        <v>0</v>
      </c>
      <c r="BI22" s="43">
        <v>0</v>
      </c>
      <c r="BJ22" s="40">
        <v>0</v>
      </c>
      <c r="BK22" s="44">
        <v>0</v>
      </c>
      <c r="BL22" s="44">
        <v>0</v>
      </c>
      <c r="BM22" s="45">
        <v>0</v>
      </c>
      <c r="BN22" s="46">
        <v>0</v>
      </c>
    </row>
    <row r="23" spans="1:66" s="47" customFormat="1" ht="14.25" customHeight="1">
      <c r="A23" s="39" t="s">
        <v>84</v>
      </c>
      <c r="B23" s="40">
        <v>28772714</v>
      </c>
      <c r="C23" s="40">
        <v>0</v>
      </c>
      <c r="D23" s="41">
        <v>0</v>
      </c>
      <c r="E23" s="40">
        <v>12565536</v>
      </c>
      <c r="F23" s="40">
        <v>0</v>
      </c>
      <c r="G23" s="40">
        <v>0</v>
      </c>
      <c r="H23" s="41">
        <v>0</v>
      </c>
      <c r="I23" s="39" t="s">
        <v>84</v>
      </c>
      <c r="J23" s="40">
        <v>0</v>
      </c>
      <c r="K23" s="40">
        <v>0</v>
      </c>
      <c r="L23" s="41">
        <v>0</v>
      </c>
      <c r="M23" s="40">
        <v>0</v>
      </c>
      <c r="N23" s="40">
        <v>0</v>
      </c>
      <c r="O23" s="40">
        <v>0</v>
      </c>
      <c r="P23" s="41">
        <v>0</v>
      </c>
      <c r="Q23" s="39" t="s">
        <v>84</v>
      </c>
      <c r="R23" s="40">
        <v>0</v>
      </c>
      <c r="S23" s="40">
        <v>0</v>
      </c>
      <c r="T23" s="41">
        <v>0</v>
      </c>
      <c r="U23" s="40">
        <v>0</v>
      </c>
      <c r="V23" s="40">
        <v>0</v>
      </c>
      <c r="W23" s="40">
        <v>0</v>
      </c>
      <c r="X23" s="41">
        <v>0</v>
      </c>
      <c r="Y23" s="39" t="s">
        <v>84</v>
      </c>
      <c r="Z23" s="40">
        <v>0</v>
      </c>
      <c r="AA23" s="40">
        <v>0</v>
      </c>
      <c r="AB23" s="41">
        <v>0</v>
      </c>
      <c r="AC23" s="40">
        <v>0</v>
      </c>
      <c r="AD23" s="40">
        <v>0</v>
      </c>
      <c r="AE23" s="40">
        <v>0</v>
      </c>
      <c r="AF23" s="41">
        <v>0</v>
      </c>
      <c r="AG23" s="39" t="s">
        <v>84</v>
      </c>
      <c r="AH23" s="40">
        <v>0</v>
      </c>
      <c r="AI23" s="40">
        <v>0</v>
      </c>
      <c r="AJ23" s="41">
        <v>0</v>
      </c>
      <c r="AK23" s="40">
        <v>0</v>
      </c>
      <c r="AL23" s="40">
        <v>0</v>
      </c>
      <c r="AM23" s="40">
        <v>0</v>
      </c>
      <c r="AN23" s="41">
        <v>0</v>
      </c>
      <c r="AO23" s="39" t="s">
        <v>84</v>
      </c>
      <c r="AP23" s="40">
        <v>0</v>
      </c>
      <c r="AQ23" s="40">
        <v>0</v>
      </c>
      <c r="AR23" s="41">
        <v>0</v>
      </c>
      <c r="AS23" s="40">
        <v>0</v>
      </c>
      <c r="AT23" s="40">
        <v>0</v>
      </c>
      <c r="AU23" s="40">
        <v>0</v>
      </c>
      <c r="AV23" s="41">
        <v>0</v>
      </c>
      <c r="AW23" s="39" t="s">
        <v>84</v>
      </c>
      <c r="AX23" s="40">
        <v>0</v>
      </c>
      <c r="AY23" s="40">
        <v>0</v>
      </c>
      <c r="AZ23" s="41">
        <v>0</v>
      </c>
      <c r="BA23" s="40">
        <v>0</v>
      </c>
      <c r="BB23" s="40">
        <v>0</v>
      </c>
      <c r="BC23" s="40">
        <v>0</v>
      </c>
      <c r="BD23" s="41">
        <v>0</v>
      </c>
      <c r="BE23" s="39" t="s">
        <v>84</v>
      </c>
      <c r="BF23" s="40">
        <v>0</v>
      </c>
      <c r="BG23" s="40">
        <v>0</v>
      </c>
      <c r="BH23" s="42">
        <v>0</v>
      </c>
      <c r="BI23" s="43">
        <v>0</v>
      </c>
      <c r="BJ23" s="40">
        <v>0</v>
      </c>
      <c r="BK23" s="44">
        <v>41338250</v>
      </c>
      <c r="BL23" s="44">
        <v>36391000</v>
      </c>
      <c r="BM23" s="45">
        <v>4947250</v>
      </c>
      <c r="BN23" s="46">
        <v>13.59</v>
      </c>
    </row>
    <row r="24" spans="1:66" s="47" customFormat="1" ht="14.25" customHeight="1">
      <c r="A24" s="39" t="s">
        <v>85</v>
      </c>
      <c r="B24" s="40">
        <v>0</v>
      </c>
      <c r="C24" s="40">
        <v>0</v>
      </c>
      <c r="D24" s="41">
        <v>0</v>
      </c>
      <c r="E24" s="40">
        <v>0</v>
      </c>
      <c r="F24" s="40">
        <v>0</v>
      </c>
      <c r="G24" s="40">
        <v>0</v>
      </c>
      <c r="H24" s="41">
        <v>0</v>
      </c>
      <c r="I24" s="39" t="s">
        <v>85</v>
      </c>
      <c r="J24" s="40">
        <v>0</v>
      </c>
      <c r="K24" s="40">
        <v>0</v>
      </c>
      <c r="L24" s="41">
        <v>0</v>
      </c>
      <c r="M24" s="40">
        <v>0</v>
      </c>
      <c r="N24" s="40">
        <v>0</v>
      </c>
      <c r="O24" s="40">
        <v>0</v>
      </c>
      <c r="P24" s="41">
        <v>0</v>
      </c>
      <c r="Q24" s="39" t="s">
        <v>85</v>
      </c>
      <c r="R24" s="40">
        <v>0</v>
      </c>
      <c r="S24" s="40">
        <v>0</v>
      </c>
      <c r="T24" s="41">
        <v>0</v>
      </c>
      <c r="U24" s="40">
        <v>0</v>
      </c>
      <c r="V24" s="40">
        <v>0</v>
      </c>
      <c r="W24" s="40">
        <v>0</v>
      </c>
      <c r="X24" s="41">
        <v>0</v>
      </c>
      <c r="Y24" s="39" t="s">
        <v>85</v>
      </c>
      <c r="Z24" s="40">
        <v>0</v>
      </c>
      <c r="AA24" s="40">
        <v>0</v>
      </c>
      <c r="AB24" s="41">
        <v>0</v>
      </c>
      <c r="AC24" s="40">
        <v>0</v>
      </c>
      <c r="AD24" s="40">
        <v>0</v>
      </c>
      <c r="AE24" s="40">
        <v>0</v>
      </c>
      <c r="AF24" s="41">
        <v>0</v>
      </c>
      <c r="AG24" s="39" t="s">
        <v>85</v>
      </c>
      <c r="AH24" s="40">
        <v>0</v>
      </c>
      <c r="AI24" s="40">
        <v>0</v>
      </c>
      <c r="AJ24" s="41">
        <v>0</v>
      </c>
      <c r="AK24" s="40">
        <v>0</v>
      </c>
      <c r="AL24" s="40">
        <v>0</v>
      </c>
      <c r="AM24" s="40">
        <v>0</v>
      </c>
      <c r="AN24" s="41">
        <v>0</v>
      </c>
      <c r="AO24" s="39" t="s">
        <v>85</v>
      </c>
      <c r="AP24" s="40">
        <v>0</v>
      </c>
      <c r="AQ24" s="40">
        <v>0</v>
      </c>
      <c r="AR24" s="41">
        <v>0</v>
      </c>
      <c r="AS24" s="40">
        <v>0</v>
      </c>
      <c r="AT24" s="40">
        <v>0</v>
      </c>
      <c r="AU24" s="40">
        <v>0</v>
      </c>
      <c r="AV24" s="41">
        <v>0</v>
      </c>
      <c r="AW24" s="39" t="s">
        <v>85</v>
      </c>
      <c r="AX24" s="40">
        <v>0</v>
      </c>
      <c r="AY24" s="40">
        <v>0</v>
      </c>
      <c r="AZ24" s="41">
        <v>0</v>
      </c>
      <c r="BA24" s="40">
        <v>0</v>
      </c>
      <c r="BB24" s="40">
        <v>0</v>
      </c>
      <c r="BC24" s="40">
        <v>0</v>
      </c>
      <c r="BD24" s="41">
        <v>0</v>
      </c>
      <c r="BE24" s="39" t="s">
        <v>85</v>
      </c>
      <c r="BF24" s="40">
        <v>0</v>
      </c>
      <c r="BG24" s="40">
        <v>0</v>
      </c>
      <c r="BH24" s="42">
        <v>0</v>
      </c>
      <c r="BI24" s="43">
        <v>0</v>
      </c>
      <c r="BJ24" s="40">
        <v>0</v>
      </c>
      <c r="BK24" s="44">
        <v>0</v>
      </c>
      <c r="BL24" s="44">
        <v>0</v>
      </c>
      <c r="BM24" s="45">
        <v>0</v>
      </c>
      <c r="BN24" s="46">
        <v>0</v>
      </c>
    </row>
    <row r="25" spans="1:66" s="47" customFormat="1" ht="14.25" customHeight="1">
      <c r="A25" s="39" t="s">
        <v>86</v>
      </c>
      <c r="B25" s="40">
        <v>225182825</v>
      </c>
      <c r="C25" s="40">
        <v>129767167</v>
      </c>
      <c r="D25" s="41">
        <v>79985830</v>
      </c>
      <c r="E25" s="40">
        <v>75443501</v>
      </c>
      <c r="F25" s="40">
        <v>128760122</v>
      </c>
      <c r="G25" s="40">
        <v>103509239</v>
      </c>
      <c r="H25" s="41">
        <v>58895229</v>
      </c>
      <c r="I25" s="39" t="s">
        <v>86</v>
      </c>
      <c r="J25" s="40">
        <v>43947327</v>
      </c>
      <c r="K25" s="40">
        <v>44947750</v>
      </c>
      <c r="L25" s="41">
        <v>41023123</v>
      </c>
      <c r="M25" s="40">
        <v>50174957</v>
      </c>
      <c r="N25" s="40">
        <v>38900433</v>
      </c>
      <c r="O25" s="40">
        <v>23831330</v>
      </c>
      <c r="P25" s="41">
        <v>19528422</v>
      </c>
      <c r="Q25" s="39" t="s">
        <v>86</v>
      </c>
      <c r="R25" s="40">
        <v>36403651</v>
      </c>
      <c r="S25" s="40">
        <v>7156847</v>
      </c>
      <c r="T25" s="41">
        <v>8355954</v>
      </c>
      <c r="U25" s="40">
        <v>5921245</v>
      </c>
      <c r="V25" s="40">
        <v>14666298</v>
      </c>
      <c r="W25" s="40">
        <v>3749947</v>
      </c>
      <c r="X25" s="41">
        <v>31248981</v>
      </c>
      <c r="Y25" s="39" t="s">
        <v>86</v>
      </c>
      <c r="Z25" s="40">
        <v>11954341</v>
      </c>
      <c r="AA25" s="40">
        <v>14141168</v>
      </c>
      <c r="AB25" s="41">
        <v>15329491</v>
      </c>
      <c r="AC25" s="40">
        <v>3863547</v>
      </c>
      <c r="AD25" s="40">
        <v>4655634</v>
      </c>
      <c r="AE25" s="40">
        <v>2500501</v>
      </c>
      <c r="AF25" s="41">
        <v>5345898</v>
      </c>
      <c r="AG25" s="39" t="s">
        <v>86</v>
      </c>
      <c r="AH25" s="40">
        <v>2959900</v>
      </c>
      <c r="AI25" s="40">
        <v>5134434</v>
      </c>
      <c r="AJ25" s="41">
        <v>4951331</v>
      </c>
      <c r="AK25" s="40">
        <v>867850</v>
      </c>
      <c r="AL25" s="40">
        <v>89986525</v>
      </c>
      <c r="AM25" s="40">
        <v>23144789</v>
      </c>
      <c r="AN25" s="41">
        <v>33401198</v>
      </c>
      <c r="AO25" s="39" t="s">
        <v>86</v>
      </c>
      <c r="AP25" s="40">
        <v>8224880</v>
      </c>
      <c r="AQ25" s="40">
        <v>15588647</v>
      </c>
      <c r="AR25" s="41">
        <v>17090208</v>
      </c>
      <c r="AS25" s="40">
        <v>7624925</v>
      </c>
      <c r="AT25" s="40">
        <v>24222597</v>
      </c>
      <c r="AU25" s="40">
        <v>3118810</v>
      </c>
      <c r="AV25" s="41">
        <v>11909940</v>
      </c>
      <c r="AW25" s="39" t="s">
        <v>86</v>
      </c>
      <c r="AX25" s="40">
        <v>3193545</v>
      </c>
      <c r="AY25" s="40">
        <v>3458816</v>
      </c>
      <c r="AZ25" s="41">
        <v>5149191</v>
      </c>
      <c r="BA25" s="40">
        <v>6682354</v>
      </c>
      <c r="BB25" s="40">
        <v>7847386</v>
      </c>
      <c r="BC25" s="40">
        <v>5664258</v>
      </c>
      <c r="BD25" s="41">
        <v>3793100</v>
      </c>
      <c r="BE25" s="39" t="s">
        <v>86</v>
      </c>
      <c r="BF25" s="40">
        <v>2403365</v>
      </c>
      <c r="BG25" s="40">
        <v>14189582</v>
      </c>
      <c r="BH25" s="42">
        <v>1384225</v>
      </c>
      <c r="BI25" s="43">
        <v>652077</v>
      </c>
      <c r="BJ25" s="40">
        <v>10095330</v>
      </c>
      <c r="BK25" s="44">
        <v>1541930021</v>
      </c>
      <c r="BL25" s="44">
        <v>1476768000</v>
      </c>
      <c r="BM25" s="45">
        <v>65162021</v>
      </c>
      <c r="BN25" s="46">
        <v>4.41</v>
      </c>
    </row>
    <row r="26" spans="1:66" s="47" customFormat="1" ht="14.25" customHeight="1">
      <c r="A26" s="39" t="s">
        <v>87</v>
      </c>
      <c r="B26" s="40">
        <v>2937029</v>
      </c>
      <c r="C26" s="40">
        <v>0</v>
      </c>
      <c r="D26" s="41">
        <v>0</v>
      </c>
      <c r="E26" s="40">
        <v>0</v>
      </c>
      <c r="F26" s="40">
        <v>0</v>
      </c>
      <c r="G26" s="40">
        <v>0</v>
      </c>
      <c r="H26" s="41">
        <v>0</v>
      </c>
      <c r="I26" s="39" t="s">
        <v>87</v>
      </c>
      <c r="J26" s="40">
        <v>0</v>
      </c>
      <c r="K26" s="40">
        <v>0</v>
      </c>
      <c r="L26" s="41">
        <v>0</v>
      </c>
      <c r="M26" s="40">
        <v>0</v>
      </c>
      <c r="N26" s="40">
        <v>0</v>
      </c>
      <c r="O26" s="40">
        <v>0</v>
      </c>
      <c r="P26" s="41">
        <v>0</v>
      </c>
      <c r="Q26" s="39" t="s">
        <v>87</v>
      </c>
      <c r="R26" s="40">
        <v>0</v>
      </c>
      <c r="S26" s="40">
        <v>0</v>
      </c>
      <c r="T26" s="41">
        <v>0</v>
      </c>
      <c r="U26" s="40">
        <v>0</v>
      </c>
      <c r="V26" s="40">
        <v>0</v>
      </c>
      <c r="W26" s="40">
        <v>0</v>
      </c>
      <c r="X26" s="41">
        <v>0</v>
      </c>
      <c r="Y26" s="39" t="s">
        <v>87</v>
      </c>
      <c r="Z26" s="40">
        <v>0</v>
      </c>
      <c r="AA26" s="40">
        <v>0</v>
      </c>
      <c r="AB26" s="41">
        <v>0</v>
      </c>
      <c r="AC26" s="40">
        <v>0</v>
      </c>
      <c r="AD26" s="40">
        <v>0</v>
      </c>
      <c r="AE26" s="40">
        <v>0</v>
      </c>
      <c r="AF26" s="41">
        <v>0</v>
      </c>
      <c r="AG26" s="39" t="s">
        <v>87</v>
      </c>
      <c r="AH26" s="40">
        <v>0</v>
      </c>
      <c r="AI26" s="40">
        <v>0</v>
      </c>
      <c r="AJ26" s="41">
        <v>0</v>
      </c>
      <c r="AK26" s="40">
        <v>0</v>
      </c>
      <c r="AL26" s="40">
        <v>0</v>
      </c>
      <c r="AM26" s="40">
        <v>0</v>
      </c>
      <c r="AN26" s="41">
        <v>0</v>
      </c>
      <c r="AO26" s="39" t="s">
        <v>87</v>
      </c>
      <c r="AP26" s="40">
        <v>0</v>
      </c>
      <c r="AQ26" s="40">
        <v>0</v>
      </c>
      <c r="AR26" s="41">
        <v>0</v>
      </c>
      <c r="AS26" s="40">
        <v>0</v>
      </c>
      <c r="AT26" s="40">
        <v>0</v>
      </c>
      <c r="AU26" s="40">
        <v>0</v>
      </c>
      <c r="AV26" s="41">
        <v>0</v>
      </c>
      <c r="AW26" s="39" t="s">
        <v>87</v>
      </c>
      <c r="AX26" s="40">
        <v>0</v>
      </c>
      <c r="AY26" s="40">
        <v>0</v>
      </c>
      <c r="AZ26" s="41">
        <v>0</v>
      </c>
      <c r="BA26" s="40">
        <v>0</v>
      </c>
      <c r="BB26" s="40">
        <v>0</v>
      </c>
      <c r="BC26" s="40">
        <v>0</v>
      </c>
      <c r="BD26" s="41">
        <v>0</v>
      </c>
      <c r="BE26" s="39" t="s">
        <v>87</v>
      </c>
      <c r="BF26" s="40">
        <v>0</v>
      </c>
      <c r="BG26" s="40">
        <v>0</v>
      </c>
      <c r="BH26" s="42">
        <v>0</v>
      </c>
      <c r="BI26" s="43">
        <v>0</v>
      </c>
      <c r="BJ26" s="40">
        <v>0</v>
      </c>
      <c r="BK26" s="44">
        <v>2937029</v>
      </c>
      <c r="BL26" s="44">
        <v>1596000</v>
      </c>
      <c r="BM26" s="45">
        <v>1341029</v>
      </c>
      <c r="BN26" s="46">
        <v>84.02</v>
      </c>
    </row>
    <row r="27" spans="1:66" s="47" customFormat="1" ht="14.25" customHeight="1">
      <c r="A27" s="39" t="s">
        <v>88</v>
      </c>
      <c r="B27" s="40">
        <v>1019099088</v>
      </c>
      <c r="C27" s="40">
        <v>349487099</v>
      </c>
      <c r="D27" s="41">
        <v>218511848</v>
      </c>
      <c r="E27" s="40">
        <v>224995791</v>
      </c>
      <c r="F27" s="40">
        <v>374732447</v>
      </c>
      <c r="G27" s="40">
        <v>160475047</v>
      </c>
      <c r="H27" s="41">
        <v>150721107</v>
      </c>
      <c r="I27" s="39" t="s">
        <v>88</v>
      </c>
      <c r="J27" s="40">
        <v>179727518</v>
      </c>
      <c r="K27" s="40">
        <v>194815118</v>
      </c>
      <c r="L27" s="41">
        <v>132491817</v>
      </c>
      <c r="M27" s="40">
        <v>115514106</v>
      </c>
      <c r="N27" s="40">
        <v>78003587</v>
      </c>
      <c r="O27" s="40">
        <v>102988608</v>
      </c>
      <c r="P27" s="41">
        <v>141577250</v>
      </c>
      <c r="Q27" s="39" t="s">
        <v>88</v>
      </c>
      <c r="R27" s="40">
        <v>188672161</v>
      </c>
      <c r="S27" s="40">
        <v>105031892</v>
      </c>
      <c r="T27" s="41">
        <v>83886977</v>
      </c>
      <c r="U27" s="40">
        <v>89250316</v>
      </c>
      <c r="V27" s="40">
        <v>51241504</v>
      </c>
      <c r="W27" s="40">
        <v>79026056</v>
      </c>
      <c r="X27" s="41">
        <v>297357356</v>
      </c>
      <c r="Y27" s="39" t="s">
        <v>88</v>
      </c>
      <c r="Z27" s="40">
        <v>75779431</v>
      </c>
      <c r="AA27" s="40">
        <v>88458112</v>
      </c>
      <c r="AB27" s="41">
        <v>78476602</v>
      </c>
      <c r="AC27" s="40">
        <v>67676274</v>
      </c>
      <c r="AD27" s="40">
        <v>69869809</v>
      </c>
      <c r="AE27" s="40">
        <v>63250098</v>
      </c>
      <c r="AF27" s="41">
        <v>54837593</v>
      </c>
      <c r="AG27" s="39" t="s">
        <v>88</v>
      </c>
      <c r="AH27" s="40">
        <v>91916183</v>
      </c>
      <c r="AI27" s="40">
        <v>58385549</v>
      </c>
      <c r="AJ27" s="41">
        <v>46953441</v>
      </c>
      <c r="AK27" s="40">
        <v>101015844</v>
      </c>
      <c r="AL27" s="40">
        <v>171409369</v>
      </c>
      <c r="AM27" s="40">
        <v>161017957</v>
      </c>
      <c r="AN27" s="41">
        <v>108671347</v>
      </c>
      <c r="AO27" s="39" t="s">
        <v>88</v>
      </c>
      <c r="AP27" s="40">
        <v>102474902</v>
      </c>
      <c r="AQ27" s="40">
        <v>135180540</v>
      </c>
      <c r="AR27" s="41">
        <v>102045057</v>
      </c>
      <c r="AS27" s="40">
        <v>87197605</v>
      </c>
      <c r="AT27" s="40">
        <v>140546568</v>
      </c>
      <c r="AU27" s="40">
        <v>46033486</v>
      </c>
      <c r="AV27" s="41">
        <v>91562512</v>
      </c>
      <c r="AW27" s="39" t="s">
        <v>88</v>
      </c>
      <c r="AX27" s="40">
        <v>63637970</v>
      </c>
      <c r="AY27" s="40">
        <v>61234365</v>
      </c>
      <c r="AZ27" s="41">
        <v>50705267</v>
      </c>
      <c r="BA27" s="40">
        <v>97337806</v>
      </c>
      <c r="BB27" s="40">
        <v>87867210</v>
      </c>
      <c r="BC27" s="40">
        <v>43317690</v>
      </c>
      <c r="BD27" s="41">
        <v>54188250</v>
      </c>
      <c r="BE27" s="39" t="s">
        <v>88</v>
      </c>
      <c r="BF27" s="40">
        <v>22708744</v>
      </c>
      <c r="BG27" s="40">
        <v>50708239</v>
      </c>
      <c r="BH27" s="42">
        <v>24219476</v>
      </c>
      <c r="BI27" s="43">
        <v>22973347</v>
      </c>
      <c r="BJ27" s="40">
        <v>35323781</v>
      </c>
      <c r="BK27" s="44">
        <v>6894587117</v>
      </c>
      <c r="BL27" s="44">
        <v>6616861000</v>
      </c>
      <c r="BM27" s="45">
        <v>277726117</v>
      </c>
      <c r="BN27" s="46">
        <v>4.2</v>
      </c>
    </row>
    <row r="28" spans="1:66" s="47" customFormat="1" ht="14.25" customHeight="1">
      <c r="A28" s="39" t="s">
        <v>89</v>
      </c>
      <c r="B28" s="40">
        <v>49709328</v>
      </c>
      <c r="C28" s="40">
        <v>14731889</v>
      </c>
      <c r="D28" s="41">
        <v>26253052</v>
      </c>
      <c r="E28" s="40">
        <v>105720</v>
      </c>
      <c r="F28" s="40">
        <v>0</v>
      </c>
      <c r="G28" s="40">
        <v>19347222</v>
      </c>
      <c r="H28" s="41">
        <v>1064285</v>
      </c>
      <c r="I28" s="39" t="s">
        <v>89</v>
      </c>
      <c r="J28" s="40">
        <v>0</v>
      </c>
      <c r="K28" s="40">
        <v>11713113</v>
      </c>
      <c r="L28" s="41">
        <v>6399408</v>
      </c>
      <c r="M28" s="40">
        <v>0</v>
      </c>
      <c r="N28" s="40">
        <v>0</v>
      </c>
      <c r="O28" s="40">
        <v>0</v>
      </c>
      <c r="P28" s="41">
        <v>0</v>
      </c>
      <c r="Q28" s="39" t="s">
        <v>89</v>
      </c>
      <c r="R28" s="40">
        <v>586619</v>
      </c>
      <c r="S28" s="40">
        <v>0</v>
      </c>
      <c r="T28" s="41">
        <v>0</v>
      </c>
      <c r="U28" s="40">
        <v>11238898</v>
      </c>
      <c r="V28" s="40">
        <v>3338365</v>
      </c>
      <c r="W28" s="40">
        <v>0</v>
      </c>
      <c r="X28" s="41">
        <v>0</v>
      </c>
      <c r="Y28" s="39" t="s">
        <v>89</v>
      </c>
      <c r="Z28" s="40">
        <v>606922</v>
      </c>
      <c r="AA28" s="40">
        <v>6702692</v>
      </c>
      <c r="AB28" s="41">
        <v>53891</v>
      </c>
      <c r="AC28" s="40">
        <v>0</v>
      </c>
      <c r="AD28" s="40">
        <v>0</v>
      </c>
      <c r="AE28" s="40">
        <v>0</v>
      </c>
      <c r="AF28" s="41">
        <v>0</v>
      </c>
      <c r="AG28" s="39" t="s">
        <v>89</v>
      </c>
      <c r="AH28" s="40">
        <v>29635271</v>
      </c>
      <c r="AI28" s="40">
        <v>0</v>
      </c>
      <c r="AJ28" s="41">
        <v>435535</v>
      </c>
      <c r="AK28" s="40">
        <v>0</v>
      </c>
      <c r="AL28" s="40">
        <v>0</v>
      </c>
      <c r="AM28" s="40">
        <v>81860290</v>
      </c>
      <c r="AN28" s="41">
        <v>40049528</v>
      </c>
      <c r="AO28" s="39" t="s">
        <v>89</v>
      </c>
      <c r="AP28" s="40">
        <v>6466653</v>
      </c>
      <c r="AQ28" s="40">
        <v>40945935</v>
      </c>
      <c r="AR28" s="41">
        <v>0</v>
      </c>
      <c r="AS28" s="40">
        <v>0</v>
      </c>
      <c r="AT28" s="40">
        <v>34330770</v>
      </c>
      <c r="AU28" s="40">
        <v>0</v>
      </c>
      <c r="AV28" s="41">
        <v>1831090</v>
      </c>
      <c r="AW28" s="39" t="s">
        <v>89</v>
      </c>
      <c r="AX28" s="40">
        <v>0</v>
      </c>
      <c r="AY28" s="40">
        <v>0</v>
      </c>
      <c r="AZ28" s="41">
        <v>0</v>
      </c>
      <c r="BA28" s="40">
        <v>0</v>
      </c>
      <c r="BB28" s="40">
        <v>0</v>
      </c>
      <c r="BC28" s="40">
        <v>0</v>
      </c>
      <c r="BD28" s="41">
        <v>0</v>
      </c>
      <c r="BE28" s="39" t="s">
        <v>89</v>
      </c>
      <c r="BF28" s="40">
        <v>6700</v>
      </c>
      <c r="BG28" s="40">
        <v>0</v>
      </c>
      <c r="BH28" s="42">
        <v>0</v>
      </c>
      <c r="BI28" s="43">
        <v>0</v>
      </c>
      <c r="BJ28" s="40">
        <v>0</v>
      </c>
      <c r="BK28" s="44">
        <v>387413176</v>
      </c>
      <c r="BL28" s="44">
        <v>559978000</v>
      </c>
      <c r="BM28" s="45">
        <v>-172564824</v>
      </c>
      <c r="BN28" s="46">
        <v>-30.82</v>
      </c>
    </row>
    <row r="29" spans="1:66" s="47" customFormat="1" ht="14.25" customHeight="1">
      <c r="A29" s="39" t="s">
        <v>90</v>
      </c>
      <c r="B29" s="40">
        <v>39752228</v>
      </c>
      <c r="C29" s="40">
        <v>12267478</v>
      </c>
      <c r="D29" s="41">
        <v>12191379</v>
      </c>
      <c r="E29" s="40">
        <v>14722623</v>
      </c>
      <c r="F29" s="40">
        <v>20982325</v>
      </c>
      <c r="G29" s="40">
        <v>17087453</v>
      </c>
      <c r="H29" s="41">
        <v>10341776</v>
      </c>
      <c r="I29" s="39" t="s">
        <v>90</v>
      </c>
      <c r="J29" s="40">
        <v>15745292</v>
      </c>
      <c r="K29" s="40">
        <v>38855540</v>
      </c>
      <c r="L29" s="41">
        <v>3181418</v>
      </c>
      <c r="M29" s="40">
        <v>1421906</v>
      </c>
      <c r="N29" s="40">
        <v>4155856</v>
      </c>
      <c r="O29" s="40">
        <v>4085667</v>
      </c>
      <c r="P29" s="41">
        <v>2329840</v>
      </c>
      <c r="Q29" s="39" t="s">
        <v>90</v>
      </c>
      <c r="R29" s="40">
        <v>9237277</v>
      </c>
      <c r="S29" s="40">
        <v>2863906</v>
      </c>
      <c r="T29" s="41">
        <v>1286300</v>
      </c>
      <c r="U29" s="40">
        <v>1223363</v>
      </c>
      <c r="V29" s="40">
        <v>909671</v>
      </c>
      <c r="W29" s="40">
        <v>1401090</v>
      </c>
      <c r="X29" s="41">
        <v>13436885</v>
      </c>
      <c r="Y29" s="39" t="s">
        <v>90</v>
      </c>
      <c r="Z29" s="40">
        <v>4948113</v>
      </c>
      <c r="AA29" s="40">
        <v>5323550</v>
      </c>
      <c r="AB29" s="41">
        <v>5788663</v>
      </c>
      <c r="AC29" s="40">
        <v>1842566</v>
      </c>
      <c r="AD29" s="40">
        <v>2386107</v>
      </c>
      <c r="AE29" s="40">
        <v>478925</v>
      </c>
      <c r="AF29" s="41">
        <v>1535369</v>
      </c>
      <c r="AG29" s="39" t="s">
        <v>90</v>
      </c>
      <c r="AH29" s="40">
        <v>5557158</v>
      </c>
      <c r="AI29" s="40">
        <v>186950</v>
      </c>
      <c r="AJ29" s="41">
        <v>2467161</v>
      </c>
      <c r="AK29" s="40">
        <v>18309</v>
      </c>
      <c r="AL29" s="40">
        <v>8230417</v>
      </c>
      <c r="AM29" s="40">
        <v>5018242</v>
      </c>
      <c r="AN29" s="41">
        <v>4752125</v>
      </c>
      <c r="AO29" s="39" t="s">
        <v>90</v>
      </c>
      <c r="AP29" s="40">
        <v>1077103</v>
      </c>
      <c r="AQ29" s="40">
        <v>5885408</v>
      </c>
      <c r="AR29" s="41">
        <v>5807788</v>
      </c>
      <c r="AS29" s="40">
        <v>764043</v>
      </c>
      <c r="AT29" s="40">
        <v>2852122</v>
      </c>
      <c r="AU29" s="40">
        <v>274150</v>
      </c>
      <c r="AV29" s="41">
        <v>1245305</v>
      </c>
      <c r="AW29" s="39" t="s">
        <v>90</v>
      </c>
      <c r="AX29" s="40">
        <v>139310</v>
      </c>
      <c r="AY29" s="40">
        <v>1469502</v>
      </c>
      <c r="AZ29" s="41">
        <v>1213342</v>
      </c>
      <c r="BA29" s="40">
        <v>1160368</v>
      </c>
      <c r="BB29" s="40">
        <v>263598</v>
      </c>
      <c r="BC29" s="40">
        <v>617391</v>
      </c>
      <c r="BD29" s="41">
        <v>498597</v>
      </c>
      <c r="BE29" s="39" t="s">
        <v>90</v>
      </c>
      <c r="BF29" s="40">
        <v>645147</v>
      </c>
      <c r="BG29" s="40">
        <v>489391</v>
      </c>
      <c r="BH29" s="42">
        <v>0</v>
      </c>
      <c r="BI29" s="43">
        <v>4138</v>
      </c>
      <c r="BJ29" s="40">
        <v>0</v>
      </c>
      <c r="BK29" s="44">
        <v>300419631</v>
      </c>
      <c r="BL29" s="44">
        <v>324500000</v>
      </c>
      <c r="BM29" s="45">
        <v>-24080369</v>
      </c>
      <c r="BN29" s="46">
        <v>-7.42</v>
      </c>
    </row>
    <row r="30" spans="1:66" s="47" customFormat="1" ht="25.5" customHeight="1">
      <c r="A30" s="48" t="s">
        <v>91</v>
      </c>
      <c r="B30" s="32">
        <v>-953877692</v>
      </c>
      <c r="C30" s="32">
        <v>-225743937</v>
      </c>
      <c r="D30" s="33">
        <v>-276988286</v>
      </c>
      <c r="E30" s="32">
        <v>-234019739</v>
      </c>
      <c r="F30" s="32">
        <v>-401523950</v>
      </c>
      <c r="G30" s="32">
        <v>-246314020</v>
      </c>
      <c r="H30" s="33">
        <v>26046296</v>
      </c>
      <c r="I30" s="48" t="s">
        <v>91</v>
      </c>
      <c r="J30" s="32">
        <v>-203377504</v>
      </c>
      <c r="K30" s="32">
        <v>122240181</v>
      </c>
      <c r="L30" s="33">
        <v>-1791604</v>
      </c>
      <c r="M30" s="32">
        <v>-134755766</v>
      </c>
      <c r="N30" s="32">
        <v>-124017969</v>
      </c>
      <c r="O30" s="32">
        <v>-89051940</v>
      </c>
      <c r="P30" s="33">
        <v>-63400784</v>
      </c>
      <c r="Q30" s="48" t="s">
        <v>91</v>
      </c>
      <c r="R30" s="32">
        <v>-167818621</v>
      </c>
      <c r="S30" s="32">
        <v>-66035484</v>
      </c>
      <c r="T30" s="33">
        <v>10930430</v>
      </c>
      <c r="U30" s="32">
        <v>-39586058</v>
      </c>
      <c r="V30" s="32">
        <v>-63191478</v>
      </c>
      <c r="W30" s="32">
        <v>-14659779</v>
      </c>
      <c r="X30" s="33">
        <v>-394790797</v>
      </c>
      <c r="Y30" s="48" t="s">
        <v>91</v>
      </c>
      <c r="Z30" s="32">
        <v>6425803</v>
      </c>
      <c r="AA30" s="32">
        <v>-56129685</v>
      </c>
      <c r="AB30" s="33">
        <v>-27043037</v>
      </c>
      <c r="AC30" s="32">
        <v>-55649912</v>
      </c>
      <c r="AD30" s="32">
        <v>757221</v>
      </c>
      <c r="AE30" s="32">
        <v>11240160</v>
      </c>
      <c r="AF30" s="33">
        <v>-34804287</v>
      </c>
      <c r="AG30" s="48" t="s">
        <v>91</v>
      </c>
      <c r="AH30" s="32">
        <v>-45570399</v>
      </c>
      <c r="AI30" s="32">
        <v>-6789757</v>
      </c>
      <c r="AJ30" s="33">
        <v>-8092668</v>
      </c>
      <c r="AK30" s="32">
        <v>32776898</v>
      </c>
      <c r="AL30" s="32">
        <v>-172936711</v>
      </c>
      <c r="AM30" s="32">
        <v>12850936</v>
      </c>
      <c r="AN30" s="33">
        <v>56748452</v>
      </c>
      <c r="AO30" s="48" t="s">
        <v>91</v>
      </c>
      <c r="AP30" s="32">
        <v>-36930986</v>
      </c>
      <c r="AQ30" s="32">
        <v>-89024146</v>
      </c>
      <c r="AR30" s="33">
        <v>11006953</v>
      </c>
      <c r="AS30" s="32">
        <v>-24278619</v>
      </c>
      <c r="AT30" s="32">
        <v>-131474786</v>
      </c>
      <c r="AU30" s="32">
        <v>-26430087</v>
      </c>
      <c r="AV30" s="33">
        <v>31677248</v>
      </c>
      <c r="AW30" s="48" t="s">
        <v>91</v>
      </c>
      <c r="AX30" s="32">
        <v>-6547134</v>
      </c>
      <c r="AY30" s="32">
        <v>35299905</v>
      </c>
      <c r="AZ30" s="33">
        <v>19325439</v>
      </c>
      <c r="BA30" s="32">
        <v>14670366</v>
      </c>
      <c r="BB30" s="32">
        <v>45636137</v>
      </c>
      <c r="BC30" s="32">
        <v>5433981</v>
      </c>
      <c r="BD30" s="33">
        <v>-10607818</v>
      </c>
      <c r="BE30" s="48" t="s">
        <v>91</v>
      </c>
      <c r="BF30" s="32">
        <v>-3202442</v>
      </c>
      <c r="BG30" s="32">
        <v>-22074360</v>
      </c>
      <c r="BH30" s="34">
        <v>-4094937</v>
      </c>
      <c r="BI30" s="35">
        <v>-8399202</v>
      </c>
      <c r="BJ30" s="32">
        <v>-8868219</v>
      </c>
      <c r="BK30" s="32">
        <v>-4036828194</v>
      </c>
      <c r="BL30" s="32">
        <v>-1082009500</v>
      </c>
      <c r="BM30" s="36">
        <v>-2954818694</v>
      </c>
      <c r="BN30" s="37">
        <v>273.09</v>
      </c>
    </row>
    <row r="31" spans="1:66" s="47" customFormat="1" ht="22.5" customHeight="1">
      <c r="A31" s="48" t="s">
        <v>92</v>
      </c>
      <c r="B31" s="32">
        <v>74809725</v>
      </c>
      <c r="C31" s="32">
        <v>9604070</v>
      </c>
      <c r="D31" s="33">
        <v>13808118</v>
      </c>
      <c r="E31" s="32">
        <v>6305656</v>
      </c>
      <c r="F31" s="32">
        <v>26883869</v>
      </c>
      <c r="G31" s="32">
        <v>26248921</v>
      </c>
      <c r="H31" s="33">
        <v>21661539</v>
      </c>
      <c r="I31" s="48" t="s">
        <v>92</v>
      </c>
      <c r="J31" s="32">
        <v>21394799</v>
      </c>
      <c r="K31" s="32">
        <v>32757061</v>
      </c>
      <c r="L31" s="33">
        <v>2119649</v>
      </c>
      <c r="M31" s="32">
        <v>7951596</v>
      </c>
      <c r="N31" s="32">
        <v>3369428</v>
      </c>
      <c r="O31" s="32">
        <v>1459767</v>
      </c>
      <c r="P31" s="33">
        <v>4511856</v>
      </c>
      <c r="Q31" s="48" t="s">
        <v>92</v>
      </c>
      <c r="R31" s="32">
        <v>9253195</v>
      </c>
      <c r="S31" s="32">
        <v>4760804</v>
      </c>
      <c r="T31" s="33">
        <v>742414</v>
      </c>
      <c r="U31" s="32">
        <v>4756229</v>
      </c>
      <c r="V31" s="32">
        <v>3091621</v>
      </c>
      <c r="W31" s="32">
        <v>3553185</v>
      </c>
      <c r="X31" s="33">
        <v>28692664</v>
      </c>
      <c r="Y31" s="48" t="s">
        <v>92</v>
      </c>
      <c r="Z31" s="32">
        <v>3054779</v>
      </c>
      <c r="AA31" s="32">
        <v>2225719</v>
      </c>
      <c r="AB31" s="33">
        <v>1015898</v>
      </c>
      <c r="AC31" s="32">
        <v>1041469</v>
      </c>
      <c r="AD31" s="32">
        <v>4486707</v>
      </c>
      <c r="AE31" s="32">
        <v>1501065</v>
      </c>
      <c r="AF31" s="33">
        <v>1955690</v>
      </c>
      <c r="AG31" s="48" t="s">
        <v>92</v>
      </c>
      <c r="AH31" s="32">
        <v>4730432</v>
      </c>
      <c r="AI31" s="32">
        <v>1180737</v>
      </c>
      <c r="AJ31" s="33">
        <v>1457123</v>
      </c>
      <c r="AK31" s="32">
        <v>22247543</v>
      </c>
      <c r="AL31" s="32">
        <v>6036221</v>
      </c>
      <c r="AM31" s="32">
        <v>1549238</v>
      </c>
      <c r="AN31" s="33">
        <v>6382224</v>
      </c>
      <c r="AO31" s="48" t="s">
        <v>92</v>
      </c>
      <c r="AP31" s="32">
        <v>4480706</v>
      </c>
      <c r="AQ31" s="32">
        <v>3109495</v>
      </c>
      <c r="AR31" s="33">
        <v>2468109</v>
      </c>
      <c r="AS31" s="32">
        <v>8168663</v>
      </c>
      <c r="AT31" s="32">
        <v>31166145</v>
      </c>
      <c r="AU31" s="32">
        <v>216854</v>
      </c>
      <c r="AV31" s="33">
        <v>492248</v>
      </c>
      <c r="AW31" s="48" t="s">
        <v>92</v>
      </c>
      <c r="AX31" s="32">
        <v>617952</v>
      </c>
      <c r="AY31" s="32">
        <v>714530</v>
      </c>
      <c r="AZ31" s="33">
        <v>714441</v>
      </c>
      <c r="BA31" s="32">
        <v>1502052</v>
      </c>
      <c r="BB31" s="32">
        <v>1562972</v>
      </c>
      <c r="BC31" s="32">
        <v>3277885</v>
      </c>
      <c r="BD31" s="33">
        <v>214143</v>
      </c>
      <c r="BE31" s="48" t="s">
        <v>92</v>
      </c>
      <c r="BF31" s="32">
        <v>221411</v>
      </c>
      <c r="BG31" s="32">
        <v>1043900</v>
      </c>
      <c r="BH31" s="34">
        <v>82987</v>
      </c>
      <c r="BI31" s="35">
        <v>125616</v>
      </c>
      <c r="BJ31" s="32">
        <v>1948633</v>
      </c>
      <c r="BK31" s="32">
        <v>428729753</v>
      </c>
      <c r="BL31" s="32">
        <v>259732000</v>
      </c>
      <c r="BM31" s="36">
        <v>168997753</v>
      </c>
      <c r="BN31" s="37">
        <v>65.07</v>
      </c>
    </row>
    <row r="32" spans="1:66" s="38" customFormat="1" ht="14.25" customHeight="1">
      <c r="A32" s="39" t="s">
        <v>93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0">
        <v>0</v>
      </c>
      <c r="H32" s="41">
        <v>0</v>
      </c>
      <c r="I32" s="39" t="s">
        <v>93</v>
      </c>
      <c r="J32" s="40">
        <v>0</v>
      </c>
      <c r="K32" s="40">
        <v>0</v>
      </c>
      <c r="L32" s="41">
        <v>0</v>
      </c>
      <c r="M32" s="40">
        <v>0</v>
      </c>
      <c r="N32" s="40">
        <v>0</v>
      </c>
      <c r="O32" s="40">
        <v>0</v>
      </c>
      <c r="P32" s="41">
        <v>0</v>
      </c>
      <c r="Q32" s="39" t="s">
        <v>93</v>
      </c>
      <c r="R32" s="40">
        <v>0</v>
      </c>
      <c r="S32" s="40">
        <v>0</v>
      </c>
      <c r="T32" s="41">
        <v>0</v>
      </c>
      <c r="U32" s="40">
        <v>0</v>
      </c>
      <c r="V32" s="40">
        <v>0</v>
      </c>
      <c r="W32" s="40">
        <v>0</v>
      </c>
      <c r="X32" s="41">
        <v>0</v>
      </c>
      <c r="Y32" s="39" t="s">
        <v>93</v>
      </c>
      <c r="Z32" s="40">
        <v>0</v>
      </c>
      <c r="AA32" s="40">
        <v>0</v>
      </c>
      <c r="AB32" s="41">
        <v>0</v>
      </c>
      <c r="AC32" s="40">
        <v>0</v>
      </c>
      <c r="AD32" s="40">
        <v>0</v>
      </c>
      <c r="AE32" s="40">
        <v>0</v>
      </c>
      <c r="AF32" s="41">
        <v>0</v>
      </c>
      <c r="AG32" s="39" t="s">
        <v>93</v>
      </c>
      <c r="AH32" s="40">
        <v>0</v>
      </c>
      <c r="AI32" s="40">
        <v>0</v>
      </c>
      <c r="AJ32" s="41">
        <v>0</v>
      </c>
      <c r="AK32" s="40">
        <v>0</v>
      </c>
      <c r="AL32" s="40">
        <v>0</v>
      </c>
      <c r="AM32" s="40">
        <v>0</v>
      </c>
      <c r="AN32" s="41">
        <v>0</v>
      </c>
      <c r="AO32" s="39" t="s">
        <v>93</v>
      </c>
      <c r="AP32" s="40">
        <v>0</v>
      </c>
      <c r="AQ32" s="40">
        <v>0</v>
      </c>
      <c r="AR32" s="41">
        <v>0</v>
      </c>
      <c r="AS32" s="40">
        <v>0</v>
      </c>
      <c r="AT32" s="40">
        <v>0</v>
      </c>
      <c r="AU32" s="40">
        <v>0</v>
      </c>
      <c r="AV32" s="41">
        <v>0</v>
      </c>
      <c r="AW32" s="39" t="s">
        <v>93</v>
      </c>
      <c r="AX32" s="40">
        <v>0</v>
      </c>
      <c r="AY32" s="40">
        <v>0</v>
      </c>
      <c r="AZ32" s="41">
        <v>0</v>
      </c>
      <c r="BA32" s="40">
        <v>0</v>
      </c>
      <c r="BB32" s="40">
        <v>0</v>
      </c>
      <c r="BC32" s="40">
        <v>0</v>
      </c>
      <c r="BD32" s="41">
        <v>0</v>
      </c>
      <c r="BE32" s="39" t="s">
        <v>93</v>
      </c>
      <c r="BF32" s="40">
        <v>0</v>
      </c>
      <c r="BG32" s="40">
        <v>0</v>
      </c>
      <c r="BH32" s="42">
        <v>0</v>
      </c>
      <c r="BI32" s="43">
        <v>0</v>
      </c>
      <c r="BJ32" s="40">
        <v>0</v>
      </c>
      <c r="BK32" s="44">
        <v>0</v>
      </c>
      <c r="BL32" s="44">
        <v>0</v>
      </c>
      <c r="BM32" s="45">
        <v>0</v>
      </c>
      <c r="BN32" s="46">
        <v>0</v>
      </c>
    </row>
    <row r="33" spans="1:66" s="38" customFormat="1" ht="14.25" customHeight="1">
      <c r="A33" s="39" t="s">
        <v>94</v>
      </c>
      <c r="B33" s="40">
        <v>74809725</v>
      </c>
      <c r="C33" s="40">
        <v>9604070</v>
      </c>
      <c r="D33" s="41">
        <v>13808118</v>
      </c>
      <c r="E33" s="40">
        <v>6305656</v>
      </c>
      <c r="F33" s="40">
        <v>26883869</v>
      </c>
      <c r="G33" s="40">
        <v>26248921</v>
      </c>
      <c r="H33" s="41">
        <v>21661539</v>
      </c>
      <c r="I33" s="39" t="s">
        <v>94</v>
      </c>
      <c r="J33" s="40">
        <v>21394799</v>
      </c>
      <c r="K33" s="40">
        <v>32757061</v>
      </c>
      <c r="L33" s="41">
        <v>2119649</v>
      </c>
      <c r="M33" s="40">
        <v>7951596</v>
      </c>
      <c r="N33" s="40">
        <v>3369428</v>
      </c>
      <c r="O33" s="40">
        <v>1459767</v>
      </c>
      <c r="P33" s="41">
        <v>4511856</v>
      </c>
      <c r="Q33" s="39" t="s">
        <v>94</v>
      </c>
      <c r="R33" s="40">
        <v>9253195</v>
      </c>
      <c r="S33" s="40">
        <v>4760804</v>
      </c>
      <c r="T33" s="41">
        <v>742414</v>
      </c>
      <c r="U33" s="40">
        <v>4756229</v>
      </c>
      <c r="V33" s="40">
        <v>3091621</v>
      </c>
      <c r="W33" s="40">
        <v>3553185</v>
      </c>
      <c r="X33" s="41">
        <v>28692664</v>
      </c>
      <c r="Y33" s="39" t="s">
        <v>94</v>
      </c>
      <c r="Z33" s="40">
        <v>3054779</v>
      </c>
      <c r="AA33" s="40">
        <v>2225719</v>
      </c>
      <c r="AB33" s="41">
        <v>1015898</v>
      </c>
      <c r="AC33" s="40">
        <v>1041469</v>
      </c>
      <c r="AD33" s="40">
        <v>4486707</v>
      </c>
      <c r="AE33" s="40">
        <v>1501065</v>
      </c>
      <c r="AF33" s="41">
        <v>1955690</v>
      </c>
      <c r="AG33" s="39" t="s">
        <v>94</v>
      </c>
      <c r="AH33" s="40">
        <v>4730432</v>
      </c>
      <c r="AI33" s="40">
        <v>1180737</v>
      </c>
      <c r="AJ33" s="41">
        <v>1457123</v>
      </c>
      <c r="AK33" s="40">
        <v>22247543</v>
      </c>
      <c r="AL33" s="40">
        <v>6036221</v>
      </c>
      <c r="AM33" s="40">
        <v>1549238</v>
      </c>
      <c r="AN33" s="41">
        <v>6382224</v>
      </c>
      <c r="AO33" s="39" t="s">
        <v>94</v>
      </c>
      <c r="AP33" s="40">
        <v>4480706</v>
      </c>
      <c r="AQ33" s="40">
        <v>3109495</v>
      </c>
      <c r="AR33" s="41">
        <v>2468109</v>
      </c>
      <c r="AS33" s="40">
        <v>8168663</v>
      </c>
      <c r="AT33" s="40">
        <v>31166145</v>
      </c>
      <c r="AU33" s="40">
        <v>216854</v>
      </c>
      <c r="AV33" s="41">
        <v>492248</v>
      </c>
      <c r="AW33" s="39" t="s">
        <v>94</v>
      </c>
      <c r="AX33" s="40">
        <v>617952</v>
      </c>
      <c r="AY33" s="40">
        <v>714530</v>
      </c>
      <c r="AZ33" s="41">
        <v>714441</v>
      </c>
      <c r="BA33" s="40">
        <v>1502052</v>
      </c>
      <c r="BB33" s="40">
        <v>1562972</v>
      </c>
      <c r="BC33" s="40">
        <v>3277885</v>
      </c>
      <c r="BD33" s="41">
        <v>214143</v>
      </c>
      <c r="BE33" s="39" t="s">
        <v>94</v>
      </c>
      <c r="BF33" s="40">
        <v>221411</v>
      </c>
      <c r="BG33" s="40">
        <v>1043900</v>
      </c>
      <c r="BH33" s="42">
        <v>82987</v>
      </c>
      <c r="BI33" s="43">
        <v>125616</v>
      </c>
      <c r="BJ33" s="40">
        <v>1948633</v>
      </c>
      <c r="BK33" s="44">
        <v>428729753</v>
      </c>
      <c r="BL33" s="44">
        <v>259732000</v>
      </c>
      <c r="BM33" s="45">
        <v>168997753</v>
      </c>
      <c r="BN33" s="46">
        <v>65.07</v>
      </c>
    </row>
    <row r="34" spans="1:66" s="47" customFormat="1" ht="22.5" customHeight="1">
      <c r="A34" s="48" t="s">
        <v>3</v>
      </c>
      <c r="B34" s="32">
        <v>77457426</v>
      </c>
      <c r="C34" s="32">
        <v>14532717</v>
      </c>
      <c r="D34" s="33">
        <v>12117034</v>
      </c>
      <c r="E34" s="32">
        <v>8380103</v>
      </c>
      <c r="F34" s="32">
        <v>94121924</v>
      </c>
      <c r="G34" s="32">
        <v>38451516</v>
      </c>
      <c r="H34" s="33">
        <v>21310028</v>
      </c>
      <c r="I34" s="48" t="s">
        <v>3</v>
      </c>
      <c r="J34" s="32">
        <v>22724670</v>
      </c>
      <c r="K34" s="32">
        <v>355609</v>
      </c>
      <c r="L34" s="33">
        <v>3741549</v>
      </c>
      <c r="M34" s="32">
        <v>6165879</v>
      </c>
      <c r="N34" s="32">
        <v>4444981</v>
      </c>
      <c r="O34" s="32">
        <v>8264734</v>
      </c>
      <c r="P34" s="33">
        <v>8026065</v>
      </c>
      <c r="Q34" s="48" t="s">
        <v>3</v>
      </c>
      <c r="R34" s="32">
        <v>13241837</v>
      </c>
      <c r="S34" s="32">
        <v>1199056</v>
      </c>
      <c r="T34" s="33">
        <v>4370115</v>
      </c>
      <c r="U34" s="32">
        <v>728141</v>
      </c>
      <c r="V34" s="32">
        <v>2421984</v>
      </c>
      <c r="W34" s="32">
        <v>1481891</v>
      </c>
      <c r="X34" s="33">
        <v>19752633</v>
      </c>
      <c r="Y34" s="48" t="s">
        <v>3</v>
      </c>
      <c r="Z34" s="32">
        <v>5004076</v>
      </c>
      <c r="AA34" s="32">
        <v>798848</v>
      </c>
      <c r="AB34" s="33">
        <v>1623777</v>
      </c>
      <c r="AC34" s="32">
        <v>3004399</v>
      </c>
      <c r="AD34" s="32">
        <v>3112434</v>
      </c>
      <c r="AE34" s="32">
        <v>5707329</v>
      </c>
      <c r="AF34" s="33">
        <v>2961705</v>
      </c>
      <c r="AG34" s="48" t="s">
        <v>3</v>
      </c>
      <c r="AH34" s="32">
        <v>3839727</v>
      </c>
      <c r="AI34" s="32">
        <v>282613</v>
      </c>
      <c r="AJ34" s="33">
        <v>5842621</v>
      </c>
      <c r="AK34" s="32">
        <v>14430001</v>
      </c>
      <c r="AL34" s="32">
        <v>9003625</v>
      </c>
      <c r="AM34" s="32">
        <v>498609</v>
      </c>
      <c r="AN34" s="33">
        <v>8711495</v>
      </c>
      <c r="AO34" s="48" t="s">
        <v>3</v>
      </c>
      <c r="AP34" s="32">
        <v>4735085</v>
      </c>
      <c r="AQ34" s="32">
        <v>287977</v>
      </c>
      <c r="AR34" s="33">
        <v>0</v>
      </c>
      <c r="AS34" s="32">
        <v>2539817</v>
      </c>
      <c r="AT34" s="32">
        <v>36583851</v>
      </c>
      <c r="AU34" s="32">
        <v>3328702</v>
      </c>
      <c r="AV34" s="33">
        <v>60027</v>
      </c>
      <c r="AW34" s="48" t="s">
        <v>3</v>
      </c>
      <c r="AX34" s="32">
        <v>2980114</v>
      </c>
      <c r="AY34" s="32">
        <v>10152707</v>
      </c>
      <c r="AZ34" s="33">
        <v>1303660</v>
      </c>
      <c r="BA34" s="32">
        <v>15045</v>
      </c>
      <c r="BB34" s="32">
        <v>4873470</v>
      </c>
      <c r="BC34" s="32">
        <v>4023183</v>
      </c>
      <c r="BD34" s="33">
        <v>1435971</v>
      </c>
      <c r="BE34" s="48" t="s">
        <v>3</v>
      </c>
      <c r="BF34" s="32">
        <v>11884</v>
      </c>
      <c r="BG34" s="32">
        <v>754823</v>
      </c>
      <c r="BH34" s="34">
        <v>393882</v>
      </c>
      <c r="BI34" s="35">
        <v>312926</v>
      </c>
      <c r="BJ34" s="32">
        <v>0</v>
      </c>
      <c r="BK34" s="32">
        <v>501904275</v>
      </c>
      <c r="BL34" s="32">
        <v>272311000</v>
      </c>
      <c r="BM34" s="36">
        <v>229593275</v>
      </c>
      <c r="BN34" s="37">
        <v>84.31</v>
      </c>
    </row>
    <row r="35" spans="1:66" s="47" customFormat="1" ht="14.25" customHeight="1">
      <c r="A35" s="39" t="s">
        <v>95</v>
      </c>
      <c r="B35" s="40">
        <v>142500</v>
      </c>
      <c r="C35" s="40">
        <v>0</v>
      </c>
      <c r="D35" s="41">
        <v>0</v>
      </c>
      <c r="E35" s="40">
        <v>0</v>
      </c>
      <c r="F35" s="40">
        <v>0</v>
      </c>
      <c r="G35" s="40">
        <v>0</v>
      </c>
      <c r="H35" s="41">
        <v>0</v>
      </c>
      <c r="I35" s="39" t="s">
        <v>95</v>
      </c>
      <c r="J35" s="40">
        <v>0</v>
      </c>
      <c r="K35" s="40">
        <v>0</v>
      </c>
      <c r="L35" s="41">
        <v>0</v>
      </c>
      <c r="M35" s="40">
        <v>0</v>
      </c>
      <c r="N35" s="40">
        <v>0</v>
      </c>
      <c r="O35" s="40">
        <v>0</v>
      </c>
      <c r="P35" s="41">
        <v>0</v>
      </c>
      <c r="Q35" s="39" t="s">
        <v>95</v>
      </c>
      <c r="R35" s="40">
        <v>0</v>
      </c>
      <c r="S35" s="40">
        <v>0</v>
      </c>
      <c r="T35" s="41">
        <v>0</v>
      </c>
      <c r="U35" s="40">
        <v>0</v>
      </c>
      <c r="V35" s="40">
        <v>0</v>
      </c>
      <c r="W35" s="40">
        <v>0</v>
      </c>
      <c r="X35" s="41">
        <v>0</v>
      </c>
      <c r="Y35" s="39" t="s">
        <v>95</v>
      </c>
      <c r="Z35" s="40">
        <v>0</v>
      </c>
      <c r="AA35" s="40">
        <v>0</v>
      </c>
      <c r="AB35" s="41">
        <v>0</v>
      </c>
      <c r="AC35" s="40">
        <v>0</v>
      </c>
      <c r="AD35" s="40">
        <v>0</v>
      </c>
      <c r="AE35" s="40">
        <v>0</v>
      </c>
      <c r="AF35" s="41">
        <v>0</v>
      </c>
      <c r="AG35" s="39" t="s">
        <v>95</v>
      </c>
      <c r="AH35" s="40">
        <v>0</v>
      </c>
      <c r="AI35" s="40">
        <v>0</v>
      </c>
      <c r="AJ35" s="41">
        <v>0</v>
      </c>
      <c r="AK35" s="40">
        <v>0</v>
      </c>
      <c r="AL35" s="40">
        <v>0</v>
      </c>
      <c r="AM35" s="40">
        <v>0</v>
      </c>
      <c r="AN35" s="41">
        <v>0</v>
      </c>
      <c r="AO35" s="39" t="s">
        <v>95</v>
      </c>
      <c r="AP35" s="40">
        <v>0</v>
      </c>
      <c r="AQ35" s="40">
        <v>0</v>
      </c>
      <c r="AR35" s="41">
        <v>0</v>
      </c>
      <c r="AS35" s="40">
        <v>0</v>
      </c>
      <c r="AT35" s="40">
        <v>0</v>
      </c>
      <c r="AU35" s="40">
        <v>0</v>
      </c>
      <c r="AV35" s="41">
        <v>0</v>
      </c>
      <c r="AW35" s="39" t="s">
        <v>95</v>
      </c>
      <c r="AX35" s="40">
        <v>0</v>
      </c>
      <c r="AY35" s="40">
        <v>0</v>
      </c>
      <c r="AZ35" s="41">
        <v>0</v>
      </c>
      <c r="BA35" s="40">
        <v>0</v>
      </c>
      <c r="BB35" s="40">
        <v>0</v>
      </c>
      <c r="BC35" s="40">
        <v>0</v>
      </c>
      <c r="BD35" s="41">
        <v>0</v>
      </c>
      <c r="BE35" s="39" t="s">
        <v>95</v>
      </c>
      <c r="BF35" s="40">
        <v>0</v>
      </c>
      <c r="BG35" s="40">
        <v>0</v>
      </c>
      <c r="BH35" s="42">
        <v>0</v>
      </c>
      <c r="BI35" s="43">
        <v>0</v>
      </c>
      <c r="BJ35" s="40">
        <v>0</v>
      </c>
      <c r="BK35" s="44">
        <v>142500</v>
      </c>
      <c r="BL35" s="44">
        <v>150000</v>
      </c>
      <c r="BM35" s="45">
        <v>-7500</v>
      </c>
      <c r="BN35" s="46">
        <v>-5</v>
      </c>
    </row>
    <row r="36" spans="1:66" s="38" customFormat="1" ht="14.25" customHeight="1">
      <c r="A36" s="39" t="s">
        <v>96</v>
      </c>
      <c r="B36" s="40">
        <v>77314926</v>
      </c>
      <c r="C36" s="40">
        <v>14532717</v>
      </c>
      <c r="D36" s="41">
        <v>12117034</v>
      </c>
      <c r="E36" s="40">
        <v>8380103</v>
      </c>
      <c r="F36" s="40">
        <v>94121924</v>
      </c>
      <c r="G36" s="40">
        <v>38451516</v>
      </c>
      <c r="H36" s="41">
        <v>21310028</v>
      </c>
      <c r="I36" s="39" t="s">
        <v>96</v>
      </c>
      <c r="J36" s="40">
        <v>22724670</v>
      </c>
      <c r="K36" s="40">
        <v>355609</v>
      </c>
      <c r="L36" s="41">
        <v>3741549</v>
      </c>
      <c r="M36" s="40">
        <v>6165879</v>
      </c>
      <c r="N36" s="40">
        <v>4444981</v>
      </c>
      <c r="O36" s="40">
        <v>8264734</v>
      </c>
      <c r="P36" s="41">
        <v>8026065</v>
      </c>
      <c r="Q36" s="39" t="s">
        <v>96</v>
      </c>
      <c r="R36" s="40">
        <v>13241837</v>
      </c>
      <c r="S36" s="40">
        <v>1199056</v>
      </c>
      <c r="T36" s="41">
        <v>4370115</v>
      </c>
      <c r="U36" s="40">
        <v>728141</v>
      </c>
      <c r="V36" s="40">
        <v>2421984</v>
      </c>
      <c r="W36" s="40">
        <v>1481891</v>
      </c>
      <c r="X36" s="41">
        <v>19752633</v>
      </c>
      <c r="Y36" s="39" t="s">
        <v>96</v>
      </c>
      <c r="Z36" s="40">
        <v>5004076</v>
      </c>
      <c r="AA36" s="40">
        <v>798848</v>
      </c>
      <c r="AB36" s="41">
        <v>1623777</v>
      </c>
      <c r="AC36" s="40">
        <v>3004399</v>
      </c>
      <c r="AD36" s="40">
        <v>3112434</v>
      </c>
      <c r="AE36" s="40">
        <v>5707329</v>
      </c>
      <c r="AF36" s="41">
        <v>2961705</v>
      </c>
      <c r="AG36" s="39" t="s">
        <v>96</v>
      </c>
      <c r="AH36" s="40">
        <v>3839727</v>
      </c>
      <c r="AI36" s="40">
        <v>282613</v>
      </c>
      <c r="AJ36" s="41">
        <v>5842621</v>
      </c>
      <c r="AK36" s="40">
        <v>14430001</v>
      </c>
      <c r="AL36" s="40">
        <v>9003625</v>
      </c>
      <c r="AM36" s="40">
        <v>498609</v>
      </c>
      <c r="AN36" s="41">
        <v>8711495</v>
      </c>
      <c r="AO36" s="39" t="s">
        <v>96</v>
      </c>
      <c r="AP36" s="40">
        <v>4735085</v>
      </c>
      <c r="AQ36" s="40">
        <v>287977</v>
      </c>
      <c r="AR36" s="41">
        <v>0</v>
      </c>
      <c r="AS36" s="40">
        <v>2539817</v>
      </c>
      <c r="AT36" s="40">
        <v>36583851</v>
      </c>
      <c r="AU36" s="40">
        <v>3328702</v>
      </c>
      <c r="AV36" s="41">
        <v>60027</v>
      </c>
      <c r="AW36" s="39" t="s">
        <v>96</v>
      </c>
      <c r="AX36" s="40">
        <v>2980114</v>
      </c>
      <c r="AY36" s="40">
        <v>10152707</v>
      </c>
      <c r="AZ36" s="41">
        <v>1303660</v>
      </c>
      <c r="BA36" s="40">
        <v>15045</v>
      </c>
      <c r="BB36" s="40">
        <v>4873470</v>
      </c>
      <c r="BC36" s="40">
        <v>4023183</v>
      </c>
      <c r="BD36" s="41">
        <v>1435971</v>
      </c>
      <c r="BE36" s="39" t="s">
        <v>96</v>
      </c>
      <c r="BF36" s="40">
        <v>11884</v>
      </c>
      <c r="BG36" s="40">
        <v>754823</v>
      </c>
      <c r="BH36" s="42">
        <v>393882</v>
      </c>
      <c r="BI36" s="43">
        <v>312926</v>
      </c>
      <c r="BJ36" s="40">
        <v>0</v>
      </c>
      <c r="BK36" s="44">
        <v>501761775</v>
      </c>
      <c r="BL36" s="44">
        <v>272161000</v>
      </c>
      <c r="BM36" s="45">
        <v>229600775</v>
      </c>
      <c r="BN36" s="46">
        <v>84.36</v>
      </c>
    </row>
    <row r="37" spans="1:66" s="47" customFormat="1" ht="22.5" customHeight="1">
      <c r="A37" s="48" t="s">
        <v>97</v>
      </c>
      <c r="B37" s="32">
        <v>-2647701</v>
      </c>
      <c r="C37" s="32">
        <v>-4928647</v>
      </c>
      <c r="D37" s="33">
        <v>1691084</v>
      </c>
      <c r="E37" s="32">
        <v>-2074447</v>
      </c>
      <c r="F37" s="32">
        <v>-67238055</v>
      </c>
      <c r="G37" s="32">
        <v>-12202595</v>
      </c>
      <c r="H37" s="33">
        <v>351511</v>
      </c>
      <c r="I37" s="48" t="s">
        <v>97</v>
      </c>
      <c r="J37" s="32">
        <v>-1329871</v>
      </c>
      <c r="K37" s="32">
        <v>32401452</v>
      </c>
      <c r="L37" s="33">
        <v>-1621900</v>
      </c>
      <c r="M37" s="32">
        <v>1785717</v>
      </c>
      <c r="N37" s="32">
        <v>-1075553</v>
      </c>
      <c r="O37" s="32">
        <v>-6804967</v>
      </c>
      <c r="P37" s="33">
        <v>-3514209</v>
      </c>
      <c r="Q37" s="48" t="s">
        <v>97</v>
      </c>
      <c r="R37" s="32">
        <v>-3988642</v>
      </c>
      <c r="S37" s="32">
        <v>3561748</v>
      </c>
      <c r="T37" s="33">
        <v>-3627701</v>
      </c>
      <c r="U37" s="32">
        <v>4028088</v>
      </c>
      <c r="V37" s="32">
        <v>669637</v>
      </c>
      <c r="W37" s="32">
        <v>2071294</v>
      </c>
      <c r="X37" s="33">
        <v>8940031</v>
      </c>
      <c r="Y37" s="48" t="s">
        <v>97</v>
      </c>
      <c r="Z37" s="32">
        <v>-1949297</v>
      </c>
      <c r="AA37" s="32">
        <v>1426871</v>
      </c>
      <c r="AB37" s="33">
        <v>-607879</v>
      </c>
      <c r="AC37" s="32">
        <v>-1962930</v>
      </c>
      <c r="AD37" s="32">
        <v>1374273</v>
      </c>
      <c r="AE37" s="32">
        <v>-4206264</v>
      </c>
      <c r="AF37" s="33">
        <v>-1006015</v>
      </c>
      <c r="AG37" s="48" t="s">
        <v>97</v>
      </c>
      <c r="AH37" s="32">
        <v>890705</v>
      </c>
      <c r="AI37" s="32">
        <v>898124</v>
      </c>
      <c r="AJ37" s="33">
        <v>-4385498</v>
      </c>
      <c r="AK37" s="32">
        <v>7817542</v>
      </c>
      <c r="AL37" s="32">
        <v>-2967404</v>
      </c>
      <c r="AM37" s="32">
        <v>1050629</v>
      </c>
      <c r="AN37" s="33">
        <v>-2329271</v>
      </c>
      <c r="AO37" s="48" t="s">
        <v>97</v>
      </c>
      <c r="AP37" s="32">
        <v>-254379</v>
      </c>
      <c r="AQ37" s="32">
        <v>2821518</v>
      </c>
      <c r="AR37" s="33">
        <v>2468109</v>
      </c>
      <c r="AS37" s="32">
        <v>5628846</v>
      </c>
      <c r="AT37" s="32">
        <v>-5417706</v>
      </c>
      <c r="AU37" s="32">
        <v>-3111848</v>
      </c>
      <c r="AV37" s="33">
        <v>432221</v>
      </c>
      <c r="AW37" s="48" t="s">
        <v>97</v>
      </c>
      <c r="AX37" s="32">
        <v>-2362162</v>
      </c>
      <c r="AY37" s="32">
        <v>-9438177</v>
      </c>
      <c r="AZ37" s="33">
        <v>-589219</v>
      </c>
      <c r="BA37" s="32">
        <v>1487007</v>
      </c>
      <c r="BB37" s="32">
        <v>-3310498</v>
      </c>
      <c r="BC37" s="32">
        <v>-745298</v>
      </c>
      <c r="BD37" s="33">
        <v>-1221828</v>
      </c>
      <c r="BE37" s="48" t="s">
        <v>97</v>
      </c>
      <c r="BF37" s="32">
        <v>209527</v>
      </c>
      <c r="BG37" s="32">
        <v>289077</v>
      </c>
      <c r="BH37" s="34">
        <v>-310895</v>
      </c>
      <c r="BI37" s="35">
        <v>-187310</v>
      </c>
      <c r="BJ37" s="32">
        <v>1948633</v>
      </c>
      <c r="BK37" s="32">
        <v>-73174522</v>
      </c>
      <c r="BL37" s="32">
        <v>-12579000</v>
      </c>
      <c r="BM37" s="36">
        <v>-60595522</v>
      </c>
      <c r="BN37" s="37">
        <v>481.72</v>
      </c>
    </row>
    <row r="38" spans="1:66" s="47" customFormat="1" ht="22.5" customHeight="1">
      <c r="A38" s="48" t="s">
        <v>98</v>
      </c>
      <c r="B38" s="32">
        <v>0</v>
      </c>
      <c r="C38" s="32">
        <v>0</v>
      </c>
      <c r="D38" s="33">
        <v>0</v>
      </c>
      <c r="E38" s="32">
        <v>0</v>
      </c>
      <c r="F38" s="32">
        <v>0</v>
      </c>
      <c r="G38" s="32">
        <v>0</v>
      </c>
      <c r="H38" s="33">
        <v>0</v>
      </c>
      <c r="I38" s="48" t="s">
        <v>98</v>
      </c>
      <c r="J38" s="32">
        <v>0</v>
      </c>
      <c r="K38" s="32">
        <v>0</v>
      </c>
      <c r="L38" s="33">
        <v>0</v>
      </c>
      <c r="M38" s="32">
        <v>0</v>
      </c>
      <c r="N38" s="32">
        <v>0</v>
      </c>
      <c r="O38" s="32">
        <v>0</v>
      </c>
      <c r="P38" s="33">
        <v>0</v>
      </c>
      <c r="Q38" s="48" t="s">
        <v>98</v>
      </c>
      <c r="R38" s="32">
        <v>0</v>
      </c>
      <c r="S38" s="32">
        <v>0</v>
      </c>
      <c r="T38" s="33">
        <v>0</v>
      </c>
      <c r="U38" s="32">
        <v>0</v>
      </c>
      <c r="V38" s="32">
        <v>0</v>
      </c>
      <c r="W38" s="32">
        <v>0</v>
      </c>
      <c r="X38" s="33">
        <v>0</v>
      </c>
      <c r="Y38" s="48" t="s">
        <v>98</v>
      </c>
      <c r="Z38" s="32">
        <v>0</v>
      </c>
      <c r="AA38" s="32">
        <v>0</v>
      </c>
      <c r="AB38" s="33">
        <v>0</v>
      </c>
      <c r="AC38" s="32">
        <v>0</v>
      </c>
      <c r="AD38" s="32">
        <v>0</v>
      </c>
      <c r="AE38" s="32">
        <v>0</v>
      </c>
      <c r="AF38" s="33">
        <v>0</v>
      </c>
      <c r="AG38" s="48" t="s">
        <v>98</v>
      </c>
      <c r="AH38" s="32">
        <v>0</v>
      </c>
      <c r="AI38" s="32">
        <v>0</v>
      </c>
      <c r="AJ38" s="33">
        <v>0</v>
      </c>
      <c r="AK38" s="32">
        <v>0</v>
      </c>
      <c r="AL38" s="32">
        <v>0</v>
      </c>
      <c r="AM38" s="32">
        <v>0</v>
      </c>
      <c r="AN38" s="33">
        <v>0</v>
      </c>
      <c r="AO38" s="48" t="s">
        <v>98</v>
      </c>
      <c r="AP38" s="32">
        <v>0</v>
      </c>
      <c r="AQ38" s="32">
        <v>0</v>
      </c>
      <c r="AR38" s="33">
        <v>0</v>
      </c>
      <c r="AS38" s="32">
        <v>0</v>
      </c>
      <c r="AT38" s="32">
        <v>0</v>
      </c>
      <c r="AU38" s="32">
        <v>0</v>
      </c>
      <c r="AV38" s="33">
        <v>0</v>
      </c>
      <c r="AW38" s="48" t="s">
        <v>98</v>
      </c>
      <c r="AX38" s="32">
        <v>0</v>
      </c>
      <c r="AY38" s="32">
        <v>0</v>
      </c>
      <c r="AZ38" s="33">
        <v>0</v>
      </c>
      <c r="BA38" s="32">
        <v>0</v>
      </c>
      <c r="BB38" s="32">
        <v>0</v>
      </c>
      <c r="BC38" s="32">
        <v>0</v>
      </c>
      <c r="BD38" s="33">
        <v>0</v>
      </c>
      <c r="BE38" s="48" t="s">
        <v>98</v>
      </c>
      <c r="BF38" s="32">
        <v>0</v>
      </c>
      <c r="BG38" s="32">
        <v>0</v>
      </c>
      <c r="BH38" s="34">
        <v>0</v>
      </c>
      <c r="BI38" s="35">
        <v>0</v>
      </c>
      <c r="BJ38" s="32">
        <v>0</v>
      </c>
      <c r="BK38" s="32">
        <v>0</v>
      </c>
      <c r="BL38" s="32">
        <v>0</v>
      </c>
      <c r="BM38" s="36">
        <v>0</v>
      </c>
      <c r="BN38" s="37">
        <v>0</v>
      </c>
    </row>
    <row r="39" spans="1:66" s="38" customFormat="1" ht="22.5" customHeight="1">
      <c r="A39" s="49" t="s">
        <v>99</v>
      </c>
      <c r="B39" s="50">
        <v>0</v>
      </c>
      <c r="C39" s="50">
        <v>0</v>
      </c>
      <c r="D39" s="51">
        <v>0</v>
      </c>
      <c r="E39" s="50">
        <v>0</v>
      </c>
      <c r="F39" s="50">
        <v>0</v>
      </c>
      <c r="G39" s="50">
        <v>0</v>
      </c>
      <c r="H39" s="51">
        <v>0</v>
      </c>
      <c r="I39" s="49" t="s">
        <v>99</v>
      </c>
      <c r="J39" s="50">
        <v>0</v>
      </c>
      <c r="K39" s="50">
        <v>0</v>
      </c>
      <c r="L39" s="51">
        <v>0</v>
      </c>
      <c r="M39" s="50">
        <v>0</v>
      </c>
      <c r="N39" s="50">
        <v>0</v>
      </c>
      <c r="O39" s="50">
        <v>0</v>
      </c>
      <c r="P39" s="51">
        <v>0</v>
      </c>
      <c r="Q39" s="49" t="s">
        <v>99</v>
      </c>
      <c r="R39" s="50">
        <v>0</v>
      </c>
      <c r="S39" s="50">
        <v>0</v>
      </c>
      <c r="T39" s="51">
        <v>0</v>
      </c>
      <c r="U39" s="50">
        <v>0</v>
      </c>
      <c r="V39" s="50">
        <v>0</v>
      </c>
      <c r="W39" s="50">
        <v>0</v>
      </c>
      <c r="X39" s="51">
        <v>0</v>
      </c>
      <c r="Y39" s="49" t="s">
        <v>99</v>
      </c>
      <c r="Z39" s="50">
        <v>0</v>
      </c>
      <c r="AA39" s="50">
        <v>0</v>
      </c>
      <c r="AB39" s="51">
        <v>0</v>
      </c>
      <c r="AC39" s="50">
        <v>0</v>
      </c>
      <c r="AD39" s="50">
        <v>0</v>
      </c>
      <c r="AE39" s="50">
        <v>0</v>
      </c>
      <c r="AF39" s="51">
        <v>0</v>
      </c>
      <c r="AG39" s="49" t="s">
        <v>99</v>
      </c>
      <c r="AH39" s="50">
        <v>0</v>
      </c>
      <c r="AI39" s="50">
        <v>0</v>
      </c>
      <c r="AJ39" s="51">
        <v>0</v>
      </c>
      <c r="AK39" s="50">
        <v>0</v>
      </c>
      <c r="AL39" s="50">
        <v>0</v>
      </c>
      <c r="AM39" s="50">
        <v>0</v>
      </c>
      <c r="AN39" s="51">
        <v>0</v>
      </c>
      <c r="AO39" s="49" t="s">
        <v>99</v>
      </c>
      <c r="AP39" s="50">
        <v>0</v>
      </c>
      <c r="AQ39" s="50">
        <v>0</v>
      </c>
      <c r="AR39" s="51">
        <v>0</v>
      </c>
      <c r="AS39" s="50">
        <v>0</v>
      </c>
      <c r="AT39" s="50">
        <v>0</v>
      </c>
      <c r="AU39" s="50">
        <v>0</v>
      </c>
      <c r="AV39" s="51">
        <v>0</v>
      </c>
      <c r="AW39" s="49" t="s">
        <v>99</v>
      </c>
      <c r="AX39" s="50">
        <v>0</v>
      </c>
      <c r="AY39" s="50">
        <v>0</v>
      </c>
      <c r="AZ39" s="51">
        <v>0</v>
      </c>
      <c r="BA39" s="50">
        <v>0</v>
      </c>
      <c r="BB39" s="50">
        <v>0</v>
      </c>
      <c r="BC39" s="50">
        <v>0</v>
      </c>
      <c r="BD39" s="51">
        <v>0</v>
      </c>
      <c r="BE39" s="49" t="s">
        <v>99</v>
      </c>
      <c r="BF39" s="50">
        <v>0</v>
      </c>
      <c r="BG39" s="50">
        <v>0</v>
      </c>
      <c r="BH39" s="52">
        <v>0</v>
      </c>
      <c r="BI39" s="53">
        <v>0</v>
      </c>
      <c r="BJ39" s="50">
        <v>0</v>
      </c>
      <c r="BK39" s="50">
        <v>0</v>
      </c>
      <c r="BL39" s="50">
        <v>0</v>
      </c>
      <c r="BM39" s="36">
        <v>0</v>
      </c>
      <c r="BN39" s="37">
        <v>0</v>
      </c>
    </row>
    <row r="40" spans="1:66" s="38" customFormat="1" ht="21.75" customHeight="1">
      <c r="A40" s="48"/>
      <c r="B40" s="32"/>
      <c r="C40" s="32"/>
      <c r="D40" s="33"/>
      <c r="E40" s="32"/>
      <c r="F40" s="32"/>
      <c r="G40" s="32"/>
      <c r="H40" s="33"/>
      <c r="I40" s="48"/>
      <c r="J40" s="32"/>
      <c r="K40" s="32"/>
      <c r="L40" s="33"/>
      <c r="M40" s="32"/>
      <c r="N40" s="32"/>
      <c r="O40" s="32"/>
      <c r="P40" s="33"/>
      <c r="Q40" s="48"/>
      <c r="R40" s="32"/>
      <c r="S40" s="32"/>
      <c r="T40" s="33"/>
      <c r="U40" s="32"/>
      <c r="V40" s="32"/>
      <c r="W40" s="32"/>
      <c r="X40" s="33"/>
      <c r="Y40" s="48"/>
      <c r="Z40" s="32"/>
      <c r="AA40" s="32"/>
      <c r="AB40" s="33"/>
      <c r="AC40" s="32"/>
      <c r="AD40" s="32"/>
      <c r="AE40" s="32"/>
      <c r="AF40" s="33"/>
      <c r="AG40" s="48"/>
      <c r="AH40" s="32"/>
      <c r="AI40" s="32"/>
      <c r="AJ40" s="33"/>
      <c r="AK40" s="32"/>
      <c r="AL40" s="32"/>
      <c r="AM40" s="32"/>
      <c r="AN40" s="33"/>
      <c r="AO40" s="48"/>
      <c r="AP40" s="32"/>
      <c r="AQ40" s="32"/>
      <c r="AR40" s="33"/>
      <c r="AS40" s="32"/>
      <c r="AT40" s="32"/>
      <c r="AU40" s="32"/>
      <c r="AV40" s="33"/>
      <c r="AW40" s="48"/>
      <c r="AX40" s="32"/>
      <c r="AY40" s="32"/>
      <c r="AZ40" s="33"/>
      <c r="BA40" s="32"/>
      <c r="BB40" s="32"/>
      <c r="BC40" s="32"/>
      <c r="BD40" s="33"/>
      <c r="BE40" s="48"/>
      <c r="BF40" s="32"/>
      <c r="BG40" s="32"/>
      <c r="BH40" s="34"/>
      <c r="BI40" s="35"/>
      <c r="BJ40" s="32"/>
      <c r="BK40" s="34">
        <v>0</v>
      </c>
      <c r="BL40" s="34">
        <v>0</v>
      </c>
      <c r="BM40" s="36">
        <v>0</v>
      </c>
      <c r="BN40" s="37">
        <v>0</v>
      </c>
    </row>
    <row r="41" spans="1:66" s="38" customFormat="1" ht="9.75" customHeight="1">
      <c r="A41" s="54"/>
      <c r="B41" s="32"/>
      <c r="C41" s="32"/>
      <c r="D41" s="33"/>
      <c r="E41" s="32"/>
      <c r="F41" s="32"/>
      <c r="G41" s="32"/>
      <c r="H41" s="33"/>
      <c r="I41" s="54"/>
      <c r="J41" s="32"/>
      <c r="K41" s="32"/>
      <c r="L41" s="33"/>
      <c r="M41" s="32"/>
      <c r="N41" s="32"/>
      <c r="O41" s="32"/>
      <c r="P41" s="33"/>
      <c r="Q41" s="54"/>
      <c r="R41" s="32"/>
      <c r="S41" s="32"/>
      <c r="T41" s="33"/>
      <c r="U41" s="32"/>
      <c r="V41" s="32"/>
      <c r="W41" s="32"/>
      <c r="X41" s="33"/>
      <c r="Y41" s="54"/>
      <c r="Z41" s="32"/>
      <c r="AA41" s="32"/>
      <c r="AB41" s="33"/>
      <c r="AC41" s="32"/>
      <c r="AD41" s="32"/>
      <c r="AE41" s="32"/>
      <c r="AF41" s="33"/>
      <c r="AG41" s="54"/>
      <c r="AH41" s="32"/>
      <c r="AI41" s="32"/>
      <c r="AJ41" s="33"/>
      <c r="AK41" s="32"/>
      <c r="AL41" s="32"/>
      <c r="AM41" s="32"/>
      <c r="AN41" s="33"/>
      <c r="AO41" s="54"/>
      <c r="AP41" s="32"/>
      <c r="AQ41" s="32"/>
      <c r="AR41" s="33"/>
      <c r="AS41" s="32"/>
      <c r="AT41" s="32"/>
      <c r="AU41" s="32"/>
      <c r="AV41" s="33"/>
      <c r="AW41" s="54"/>
      <c r="AX41" s="32"/>
      <c r="AY41" s="32"/>
      <c r="AZ41" s="33"/>
      <c r="BA41" s="32"/>
      <c r="BB41" s="32"/>
      <c r="BC41" s="32"/>
      <c r="BD41" s="33"/>
      <c r="BE41" s="54"/>
      <c r="BF41" s="32"/>
      <c r="BG41" s="32"/>
      <c r="BH41" s="34"/>
      <c r="BI41" s="35"/>
      <c r="BJ41" s="32"/>
      <c r="BK41" s="34"/>
      <c r="BL41" s="34"/>
      <c r="BM41" s="36"/>
      <c r="BN41" s="37"/>
    </row>
    <row r="42" spans="1:66" s="38" customFormat="1" ht="9.75" customHeight="1">
      <c r="A42" s="48"/>
      <c r="B42" s="32"/>
      <c r="C42" s="32"/>
      <c r="D42" s="33"/>
      <c r="E42" s="32"/>
      <c r="F42" s="32"/>
      <c r="G42" s="32"/>
      <c r="H42" s="33"/>
      <c r="I42" s="48"/>
      <c r="J42" s="32"/>
      <c r="K42" s="32"/>
      <c r="L42" s="33"/>
      <c r="M42" s="32"/>
      <c r="N42" s="32"/>
      <c r="O42" s="32"/>
      <c r="P42" s="33"/>
      <c r="Q42" s="48"/>
      <c r="R42" s="32"/>
      <c r="S42" s="32"/>
      <c r="T42" s="33"/>
      <c r="U42" s="32"/>
      <c r="V42" s="32"/>
      <c r="W42" s="32"/>
      <c r="X42" s="33"/>
      <c r="Y42" s="48"/>
      <c r="Z42" s="32"/>
      <c r="AA42" s="32"/>
      <c r="AB42" s="33"/>
      <c r="AC42" s="32"/>
      <c r="AD42" s="32"/>
      <c r="AE42" s="32"/>
      <c r="AF42" s="33"/>
      <c r="AG42" s="48"/>
      <c r="AH42" s="32"/>
      <c r="AI42" s="32"/>
      <c r="AJ42" s="33"/>
      <c r="AK42" s="32"/>
      <c r="AL42" s="32"/>
      <c r="AM42" s="32"/>
      <c r="AN42" s="33"/>
      <c r="AO42" s="48"/>
      <c r="AP42" s="32"/>
      <c r="AQ42" s="32"/>
      <c r="AR42" s="33"/>
      <c r="AS42" s="32"/>
      <c r="AT42" s="32"/>
      <c r="AU42" s="32"/>
      <c r="AV42" s="33"/>
      <c r="AW42" s="48"/>
      <c r="AX42" s="32"/>
      <c r="AY42" s="32"/>
      <c r="AZ42" s="33"/>
      <c r="BA42" s="32"/>
      <c r="BB42" s="32"/>
      <c r="BC42" s="32"/>
      <c r="BD42" s="33"/>
      <c r="BE42" s="48"/>
      <c r="BF42" s="32"/>
      <c r="BG42" s="32"/>
      <c r="BH42" s="34"/>
      <c r="BI42" s="35"/>
      <c r="BJ42" s="32"/>
      <c r="BK42" s="34"/>
      <c r="BL42" s="34"/>
      <c r="BM42" s="36"/>
      <c r="BN42" s="37"/>
    </row>
    <row r="43" spans="1:66" s="38" customFormat="1" ht="9.75" customHeight="1">
      <c r="A43" s="48"/>
      <c r="B43" s="32"/>
      <c r="C43" s="32"/>
      <c r="D43" s="33"/>
      <c r="E43" s="32"/>
      <c r="F43" s="32"/>
      <c r="G43" s="32"/>
      <c r="H43" s="33"/>
      <c r="I43" s="48"/>
      <c r="J43" s="32"/>
      <c r="K43" s="32"/>
      <c r="L43" s="33"/>
      <c r="M43" s="32"/>
      <c r="N43" s="32"/>
      <c r="O43" s="32"/>
      <c r="P43" s="33"/>
      <c r="Q43" s="48"/>
      <c r="R43" s="32"/>
      <c r="S43" s="32"/>
      <c r="T43" s="33"/>
      <c r="U43" s="32"/>
      <c r="V43" s="32"/>
      <c r="W43" s="32"/>
      <c r="X43" s="33"/>
      <c r="Y43" s="48"/>
      <c r="Z43" s="32"/>
      <c r="AA43" s="32"/>
      <c r="AB43" s="33"/>
      <c r="AC43" s="32"/>
      <c r="AD43" s="32"/>
      <c r="AE43" s="32"/>
      <c r="AF43" s="33"/>
      <c r="AG43" s="48"/>
      <c r="AH43" s="32"/>
      <c r="AI43" s="32"/>
      <c r="AJ43" s="33"/>
      <c r="AK43" s="32"/>
      <c r="AL43" s="32"/>
      <c r="AM43" s="32"/>
      <c r="AN43" s="33"/>
      <c r="AO43" s="48"/>
      <c r="AP43" s="32"/>
      <c r="AQ43" s="32"/>
      <c r="AR43" s="33"/>
      <c r="AS43" s="32"/>
      <c r="AT43" s="32"/>
      <c r="AU43" s="32"/>
      <c r="AV43" s="33"/>
      <c r="AW43" s="48"/>
      <c r="AX43" s="32"/>
      <c r="AY43" s="32"/>
      <c r="AZ43" s="33"/>
      <c r="BA43" s="32"/>
      <c r="BB43" s="32"/>
      <c r="BC43" s="32"/>
      <c r="BD43" s="33"/>
      <c r="BE43" s="48"/>
      <c r="BF43" s="32"/>
      <c r="BG43" s="32"/>
      <c r="BH43" s="34"/>
      <c r="BI43" s="35"/>
      <c r="BJ43" s="32"/>
      <c r="BK43" s="34"/>
      <c r="BL43" s="34"/>
      <c r="BM43" s="36"/>
      <c r="BN43" s="37"/>
    </row>
    <row r="44" spans="1:66" s="38" customFormat="1" ht="25.5" customHeight="1" thickBot="1">
      <c r="A44" s="55" t="s">
        <v>100</v>
      </c>
      <c r="B44" s="56">
        <v>-956525393</v>
      </c>
      <c r="C44" s="56">
        <v>-230672584</v>
      </c>
      <c r="D44" s="57">
        <v>-275297202</v>
      </c>
      <c r="E44" s="58">
        <v>-236094186</v>
      </c>
      <c r="F44" s="56">
        <v>-468762005</v>
      </c>
      <c r="G44" s="56">
        <v>-258516615</v>
      </c>
      <c r="H44" s="57">
        <v>26397807</v>
      </c>
      <c r="I44" s="55" t="s">
        <v>100</v>
      </c>
      <c r="J44" s="56">
        <v>-204707375</v>
      </c>
      <c r="K44" s="56">
        <v>154641633</v>
      </c>
      <c r="L44" s="57">
        <v>-3413504</v>
      </c>
      <c r="M44" s="58">
        <v>-132970049</v>
      </c>
      <c r="N44" s="56">
        <v>-125093522</v>
      </c>
      <c r="O44" s="56">
        <v>-95856907</v>
      </c>
      <c r="P44" s="57">
        <v>-66914993</v>
      </c>
      <c r="Q44" s="55" t="s">
        <v>100</v>
      </c>
      <c r="R44" s="56">
        <v>-171807263</v>
      </c>
      <c r="S44" s="56">
        <v>-62473736</v>
      </c>
      <c r="T44" s="57">
        <v>7302729</v>
      </c>
      <c r="U44" s="58">
        <v>-35557970</v>
      </c>
      <c r="V44" s="56">
        <v>-62521841</v>
      </c>
      <c r="W44" s="56">
        <v>-12588485</v>
      </c>
      <c r="X44" s="57">
        <v>-385850766</v>
      </c>
      <c r="Y44" s="55" t="s">
        <v>100</v>
      </c>
      <c r="Z44" s="56">
        <v>4476506</v>
      </c>
      <c r="AA44" s="56">
        <v>-54702814</v>
      </c>
      <c r="AB44" s="57">
        <v>-27650916</v>
      </c>
      <c r="AC44" s="58">
        <v>-57612842</v>
      </c>
      <c r="AD44" s="56">
        <v>2131494</v>
      </c>
      <c r="AE44" s="56">
        <v>7033896</v>
      </c>
      <c r="AF44" s="57">
        <v>-35810302</v>
      </c>
      <c r="AG44" s="55" t="s">
        <v>100</v>
      </c>
      <c r="AH44" s="56">
        <v>-44679694</v>
      </c>
      <c r="AI44" s="56">
        <v>-5891633</v>
      </c>
      <c r="AJ44" s="57">
        <v>-12478166</v>
      </c>
      <c r="AK44" s="58">
        <v>40594440</v>
      </c>
      <c r="AL44" s="56">
        <v>-175904115</v>
      </c>
      <c r="AM44" s="56">
        <v>13901565</v>
      </c>
      <c r="AN44" s="57">
        <v>54419181</v>
      </c>
      <c r="AO44" s="55" t="s">
        <v>100</v>
      </c>
      <c r="AP44" s="56">
        <v>-37185365</v>
      </c>
      <c r="AQ44" s="56">
        <v>-86202628</v>
      </c>
      <c r="AR44" s="57">
        <v>13475062</v>
      </c>
      <c r="AS44" s="58">
        <v>-18649773</v>
      </c>
      <c r="AT44" s="56">
        <v>-136892492</v>
      </c>
      <c r="AU44" s="56">
        <v>-29541935</v>
      </c>
      <c r="AV44" s="57">
        <v>32109469</v>
      </c>
      <c r="AW44" s="55" t="s">
        <v>100</v>
      </c>
      <c r="AX44" s="56">
        <v>-8909296</v>
      </c>
      <c r="AY44" s="56">
        <v>25861728</v>
      </c>
      <c r="AZ44" s="57">
        <v>18736220</v>
      </c>
      <c r="BA44" s="58">
        <v>16157373</v>
      </c>
      <c r="BB44" s="56">
        <v>42325639</v>
      </c>
      <c r="BC44" s="56">
        <v>4688683</v>
      </c>
      <c r="BD44" s="57">
        <v>-11829646</v>
      </c>
      <c r="BE44" s="55" t="s">
        <v>100</v>
      </c>
      <c r="BF44" s="56">
        <v>-2992915</v>
      </c>
      <c r="BG44" s="58">
        <v>-21785283</v>
      </c>
      <c r="BH44" s="56">
        <v>-4405832</v>
      </c>
      <c r="BI44" s="57">
        <v>-8586512</v>
      </c>
      <c r="BJ44" s="58">
        <v>-6919586</v>
      </c>
      <c r="BK44" s="56">
        <v>-4110002716</v>
      </c>
      <c r="BL44" s="56">
        <v>-1094588500</v>
      </c>
      <c r="BM44" s="59">
        <v>-3015414216</v>
      </c>
      <c r="BN44" s="60">
        <v>275.48</v>
      </c>
    </row>
    <row r="45" spans="4:66" s="47" customFormat="1" ht="12.75">
      <c r="D45" s="61"/>
      <c r="H45" s="61"/>
      <c r="L45" s="61"/>
      <c r="P45" s="61"/>
      <c r="T45" s="61"/>
      <c r="X45" s="61"/>
      <c r="AB45" s="61"/>
      <c r="AF45" s="61"/>
      <c r="AJ45" s="61"/>
      <c r="AN45" s="62"/>
      <c r="AR45" s="61"/>
      <c r="AV45" s="61"/>
      <c r="AZ45" s="61"/>
      <c r="BA45" s="61"/>
      <c r="BD45" s="61"/>
      <c r="BG45" s="61"/>
      <c r="BH45" s="61"/>
      <c r="BJ45" s="61"/>
      <c r="BN45" s="61"/>
    </row>
    <row r="46" spans="4:66" s="47" customFormat="1" ht="12.75">
      <c r="D46" s="61"/>
      <c r="H46" s="61"/>
      <c r="L46" s="61"/>
      <c r="P46" s="61"/>
      <c r="T46" s="61"/>
      <c r="X46" s="61"/>
      <c r="AB46" s="61"/>
      <c r="AF46" s="61"/>
      <c r="AJ46" s="61"/>
      <c r="AN46" s="62"/>
      <c r="AR46" s="61"/>
      <c r="AV46" s="61"/>
      <c r="AZ46" s="61"/>
      <c r="BA46" s="61"/>
      <c r="BD46" s="61"/>
      <c r="BG46" s="61"/>
      <c r="BH46" s="61"/>
      <c r="BJ46" s="61"/>
      <c r="BN46" s="61"/>
    </row>
    <row r="47" spans="4:66" s="47" customFormat="1" ht="12.75">
      <c r="D47" s="61"/>
      <c r="H47" s="61"/>
      <c r="L47" s="61"/>
      <c r="P47" s="61"/>
      <c r="T47" s="61"/>
      <c r="X47" s="61"/>
      <c r="AB47" s="61"/>
      <c r="AF47" s="61"/>
      <c r="AJ47" s="61"/>
      <c r="AN47" s="62"/>
      <c r="AR47" s="61"/>
      <c r="AV47" s="61"/>
      <c r="AZ47" s="61"/>
      <c r="BA47" s="61"/>
      <c r="BD47" s="61"/>
      <c r="BG47" s="61"/>
      <c r="BH47" s="61"/>
      <c r="BJ47" s="61"/>
      <c r="BN47" s="61"/>
    </row>
    <row r="48" spans="4:66" s="47" customFormat="1" ht="12.75">
      <c r="D48" s="61"/>
      <c r="H48" s="61"/>
      <c r="L48" s="61"/>
      <c r="P48" s="61"/>
      <c r="T48" s="61"/>
      <c r="X48" s="61"/>
      <c r="AB48" s="61"/>
      <c r="AF48" s="61"/>
      <c r="AJ48" s="61"/>
      <c r="AN48" s="62"/>
      <c r="AR48" s="61"/>
      <c r="AV48" s="61"/>
      <c r="AZ48" s="61"/>
      <c r="BA48" s="61"/>
      <c r="BD48" s="61"/>
      <c r="BG48" s="61"/>
      <c r="BH48" s="61"/>
      <c r="BJ48" s="61"/>
      <c r="BN48" s="61"/>
    </row>
    <row r="49" spans="4:66" s="47" customFormat="1" ht="12.75">
      <c r="D49" s="61"/>
      <c r="H49" s="61"/>
      <c r="L49" s="61"/>
      <c r="P49" s="61"/>
      <c r="T49" s="61"/>
      <c r="X49" s="61"/>
      <c r="AB49" s="61"/>
      <c r="AF49" s="61"/>
      <c r="AJ49" s="61"/>
      <c r="AN49" s="62"/>
      <c r="AR49" s="61"/>
      <c r="AV49" s="61"/>
      <c r="AZ49" s="61"/>
      <c r="BA49" s="61"/>
      <c r="BD49" s="61"/>
      <c r="BG49" s="61"/>
      <c r="BH49" s="61"/>
      <c r="BJ49" s="61"/>
      <c r="BN49" s="61"/>
    </row>
    <row r="50" spans="4:66" s="47" customFormat="1" ht="12.75">
      <c r="D50" s="61"/>
      <c r="H50" s="61"/>
      <c r="L50" s="61"/>
      <c r="P50" s="61"/>
      <c r="T50" s="61"/>
      <c r="X50" s="61"/>
      <c r="AB50" s="61"/>
      <c r="AF50" s="61"/>
      <c r="AJ50" s="61"/>
      <c r="AN50" s="62"/>
      <c r="AR50" s="61"/>
      <c r="AV50" s="61"/>
      <c r="AZ50" s="61"/>
      <c r="BA50" s="61"/>
      <c r="BD50" s="61"/>
      <c r="BG50" s="61"/>
      <c r="BH50" s="61"/>
      <c r="BJ50" s="61"/>
      <c r="BN50" s="61"/>
    </row>
    <row r="51" spans="4:66" s="47" customFormat="1" ht="12.75">
      <c r="D51" s="61"/>
      <c r="H51" s="61"/>
      <c r="L51" s="61"/>
      <c r="P51" s="61"/>
      <c r="T51" s="61"/>
      <c r="X51" s="61"/>
      <c r="AB51" s="61"/>
      <c r="AF51" s="61"/>
      <c r="AJ51" s="61"/>
      <c r="AN51" s="62"/>
      <c r="AR51" s="61"/>
      <c r="AV51" s="61"/>
      <c r="AZ51" s="61"/>
      <c r="BA51" s="61"/>
      <c r="BD51" s="61"/>
      <c r="BG51" s="61"/>
      <c r="BH51" s="61"/>
      <c r="BJ51" s="61"/>
      <c r="BN51" s="61"/>
    </row>
    <row r="52" spans="4:66" s="47" customFormat="1" ht="12.75">
      <c r="D52" s="61"/>
      <c r="H52" s="61"/>
      <c r="L52" s="61"/>
      <c r="P52" s="61"/>
      <c r="T52" s="61"/>
      <c r="X52" s="61"/>
      <c r="AB52" s="61"/>
      <c r="AF52" s="61"/>
      <c r="AJ52" s="61"/>
      <c r="AN52" s="62"/>
      <c r="AR52" s="61"/>
      <c r="AV52" s="61"/>
      <c r="AZ52" s="61"/>
      <c r="BA52" s="61"/>
      <c r="BD52" s="61"/>
      <c r="BG52" s="61"/>
      <c r="BH52" s="61"/>
      <c r="BJ52" s="61"/>
      <c r="BN52" s="61"/>
    </row>
    <row r="53" spans="4:66" s="47" customFormat="1" ht="12.75">
      <c r="D53" s="61"/>
      <c r="H53" s="61"/>
      <c r="L53" s="61"/>
      <c r="P53" s="61"/>
      <c r="T53" s="61"/>
      <c r="X53" s="61"/>
      <c r="AB53" s="61"/>
      <c r="AF53" s="61"/>
      <c r="AJ53" s="61"/>
      <c r="AN53" s="62"/>
      <c r="AR53" s="61"/>
      <c r="AV53" s="61"/>
      <c r="AZ53" s="61"/>
      <c r="BA53" s="61"/>
      <c r="BD53" s="61"/>
      <c r="BG53" s="61"/>
      <c r="BH53" s="61"/>
      <c r="BJ53" s="61"/>
      <c r="BN53" s="61"/>
    </row>
    <row r="54" spans="4:66" s="47" customFormat="1" ht="12.75">
      <c r="D54" s="61"/>
      <c r="H54" s="61"/>
      <c r="L54" s="61"/>
      <c r="P54" s="61"/>
      <c r="T54" s="61"/>
      <c r="X54" s="61"/>
      <c r="AB54" s="61"/>
      <c r="AF54" s="61"/>
      <c r="AJ54" s="61"/>
      <c r="AN54" s="62"/>
      <c r="AR54" s="61"/>
      <c r="AV54" s="61"/>
      <c r="AZ54" s="61"/>
      <c r="BA54" s="61"/>
      <c r="BD54" s="61"/>
      <c r="BG54" s="61"/>
      <c r="BH54" s="61"/>
      <c r="BJ54" s="61"/>
      <c r="BN54" s="61"/>
    </row>
    <row r="55" spans="4:66" s="47" customFormat="1" ht="12.75">
      <c r="D55" s="61"/>
      <c r="H55" s="61"/>
      <c r="L55" s="61"/>
      <c r="P55" s="61"/>
      <c r="T55" s="61"/>
      <c r="X55" s="61"/>
      <c r="AB55" s="61"/>
      <c r="AF55" s="61"/>
      <c r="AJ55" s="61"/>
      <c r="AN55" s="62"/>
      <c r="AR55" s="61"/>
      <c r="AV55" s="61"/>
      <c r="AZ55" s="61"/>
      <c r="BA55" s="61"/>
      <c r="BD55" s="61"/>
      <c r="BG55" s="61"/>
      <c r="BH55" s="61"/>
      <c r="BJ55" s="61"/>
      <c r="BN55" s="61"/>
    </row>
    <row r="56" spans="4:66" s="47" customFormat="1" ht="12.75">
      <c r="D56" s="61"/>
      <c r="H56" s="61"/>
      <c r="L56" s="61"/>
      <c r="P56" s="61"/>
      <c r="T56" s="61"/>
      <c r="X56" s="61"/>
      <c r="AB56" s="61"/>
      <c r="AF56" s="61"/>
      <c r="AJ56" s="61"/>
      <c r="AN56" s="62"/>
      <c r="AR56" s="61"/>
      <c r="AV56" s="61"/>
      <c r="AZ56" s="61"/>
      <c r="BA56" s="61"/>
      <c r="BD56" s="61"/>
      <c r="BG56" s="61"/>
      <c r="BH56" s="61"/>
      <c r="BJ56" s="61"/>
      <c r="BN56" s="61"/>
    </row>
    <row r="57" spans="40:62" ht="15.75">
      <c r="AN57" s="65"/>
      <c r="BG57" s="63"/>
      <c r="BI57" s="64"/>
      <c r="BJ57" s="63"/>
    </row>
    <row r="58" spans="40:62" ht="15.75">
      <c r="AN58" s="65"/>
      <c r="BG58" s="63"/>
      <c r="BI58" s="64"/>
      <c r="BJ58" s="63"/>
    </row>
    <row r="59" spans="40:62" ht="15.75">
      <c r="AN59" s="65"/>
      <c r="BG59" s="63"/>
      <c r="BI59" s="64"/>
      <c r="BJ59" s="63"/>
    </row>
    <row r="60" spans="40:62" ht="15.75">
      <c r="AN60" s="65"/>
      <c r="BG60" s="63"/>
      <c r="BI60" s="64"/>
      <c r="BJ60" s="63"/>
    </row>
    <row r="61" spans="40:62" ht="15.75">
      <c r="AN61" s="65"/>
      <c r="BG61" s="63"/>
      <c r="BI61" s="64"/>
      <c r="BJ61" s="63"/>
    </row>
    <row r="62" spans="40:62" ht="15.75">
      <c r="AN62" s="65"/>
      <c r="BG62" s="63"/>
      <c r="BI62" s="64"/>
      <c r="BJ62" s="63"/>
    </row>
    <row r="63" spans="40:62" ht="15.75">
      <c r="AN63" s="65"/>
      <c r="BG63" s="63"/>
      <c r="BI63" s="64"/>
      <c r="BJ63" s="63"/>
    </row>
    <row r="64" spans="40:62" ht="15.75">
      <c r="AN64" s="65"/>
      <c r="BG64" s="63"/>
      <c r="BI64" s="64"/>
      <c r="BJ64" s="63"/>
    </row>
    <row r="65" spans="40:62" ht="15.75">
      <c r="AN65" s="65"/>
      <c r="BG65" s="63"/>
      <c r="BI65" s="64"/>
      <c r="BJ65" s="63"/>
    </row>
    <row r="66" spans="40:62" ht="15.75">
      <c r="AN66" s="65"/>
      <c r="BG66" s="63"/>
      <c r="BI66" s="64"/>
      <c r="BJ66" s="63"/>
    </row>
    <row r="67" spans="40:62" ht="15.75">
      <c r="AN67" s="65"/>
      <c r="BG67" s="63"/>
      <c r="BI67" s="64"/>
      <c r="BJ67" s="63"/>
    </row>
    <row r="68" spans="40:62" ht="15.75">
      <c r="AN68" s="65"/>
      <c r="BG68" s="63"/>
      <c r="BI68" s="64"/>
      <c r="BJ68" s="63"/>
    </row>
    <row r="69" spans="40:62" ht="15.75">
      <c r="AN69" s="65"/>
      <c r="BG69" s="63"/>
      <c r="BI69" s="64"/>
      <c r="BJ69" s="63"/>
    </row>
    <row r="70" spans="40:62" ht="15.75">
      <c r="AN70" s="65"/>
      <c r="BG70" s="63"/>
      <c r="BI70" s="64"/>
      <c r="BJ70" s="63"/>
    </row>
    <row r="71" spans="40:62" ht="15.75">
      <c r="AN71" s="65"/>
      <c r="BG71" s="63"/>
      <c r="BI71" s="64"/>
      <c r="BJ71" s="63"/>
    </row>
    <row r="72" spans="40:62" ht="15.75">
      <c r="AN72" s="65"/>
      <c r="BG72" s="63"/>
      <c r="BI72" s="64"/>
      <c r="BJ72" s="63"/>
    </row>
    <row r="73" spans="40:62" ht="15.75">
      <c r="AN73" s="65"/>
      <c r="BG73" s="63"/>
      <c r="BI73" s="64"/>
      <c r="BJ73" s="63"/>
    </row>
    <row r="74" spans="40:62" ht="15.75">
      <c r="AN74" s="65"/>
      <c r="BG74" s="63"/>
      <c r="BI74" s="64"/>
      <c r="BJ74" s="63"/>
    </row>
    <row r="75" spans="40:62" ht="15.75">
      <c r="AN75" s="65"/>
      <c r="BG75" s="63"/>
      <c r="BI75" s="64"/>
      <c r="BJ75" s="63"/>
    </row>
    <row r="76" spans="40:62" ht="15.75">
      <c r="AN76" s="65"/>
      <c r="BG76" s="63"/>
      <c r="BI76" s="64"/>
      <c r="BJ76" s="63"/>
    </row>
    <row r="77" spans="40:62" ht="15.75">
      <c r="AN77" s="65"/>
      <c r="BG77" s="63"/>
      <c r="BI77" s="64"/>
      <c r="BJ77" s="63"/>
    </row>
    <row r="78" spans="40:62" ht="15.75">
      <c r="AN78" s="65"/>
      <c r="BG78" s="63"/>
      <c r="BI78" s="64"/>
      <c r="BJ78" s="63"/>
    </row>
    <row r="79" spans="40:62" ht="15.75">
      <c r="AN79" s="65"/>
      <c r="BG79" s="63"/>
      <c r="BI79" s="64"/>
      <c r="BJ79" s="63"/>
    </row>
    <row r="80" spans="40:62" ht="15.75">
      <c r="AN80" s="65"/>
      <c r="BG80" s="63"/>
      <c r="BI80" s="64"/>
      <c r="BJ80" s="63"/>
    </row>
    <row r="81" spans="40:62" ht="15.75">
      <c r="AN81" s="65"/>
      <c r="BG81" s="63"/>
      <c r="BI81" s="64"/>
      <c r="BJ81" s="63"/>
    </row>
    <row r="82" spans="40:62" ht="15.75">
      <c r="AN82" s="65"/>
      <c r="BG82" s="63"/>
      <c r="BI82" s="64"/>
      <c r="BJ82" s="63"/>
    </row>
    <row r="83" spans="40:62" ht="15.75">
      <c r="AN83" s="65"/>
      <c r="BG83" s="63"/>
      <c r="BI83" s="64"/>
      <c r="BJ83" s="63"/>
    </row>
    <row r="84" spans="40:62" ht="15.75">
      <c r="AN84" s="65"/>
      <c r="BG84" s="63"/>
      <c r="BI84" s="64"/>
      <c r="BJ84" s="63"/>
    </row>
    <row r="85" spans="40:62" ht="15.75">
      <c r="AN85" s="65"/>
      <c r="BG85" s="63"/>
      <c r="BI85" s="64"/>
      <c r="BJ85" s="63"/>
    </row>
    <row r="86" spans="40:62" ht="15.75">
      <c r="AN86" s="65"/>
      <c r="BG86" s="63"/>
      <c r="BI86" s="64"/>
      <c r="BJ86" s="63"/>
    </row>
    <row r="87" spans="40:62" ht="15.75">
      <c r="AN87" s="65"/>
      <c r="BG87" s="63"/>
      <c r="BI87" s="64"/>
      <c r="BJ87" s="63"/>
    </row>
    <row r="88" spans="40:62" ht="15.75">
      <c r="AN88" s="65"/>
      <c r="BG88" s="63"/>
      <c r="BI88" s="64"/>
      <c r="BJ88" s="63"/>
    </row>
    <row r="89" spans="40:62" ht="15.75">
      <c r="AN89" s="65"/>
      <c r="BG89" s="63"/>
      <c r="BI89" s="64"/>
      <c r="BJ89" s="63"/>
    </row>
    <row r="90" spans="40:62" ht="15.75">
      <c r="AN90" s="65"/>
      <c r="BG90" s="63"/>
      <c r="BI90" s="64"/>
      <c r="BJ90" s="63"/>
    </row>
    <row r="91" spans="40:62" ht="15.75">
      <c r="AN91" s="65"/>
      <c r="BG91" s="63"/>
      <c r="BI91" s="64"/>
      <c r="BJ91" s="63"/>
    </row>
    <row r="92" spans="40:62" ht="15.75">
      <c r="AN92" s="65"/>
      <c r="BG92" s="63"/>
      <c r="BI92" s="64"/>
      <c r="BJ92" s="63"/>
    </row>
    <row r="93" spans="40:62" ht="15.75">
      <c r="AN93" s="65"/>
      <c r="BG93" s="63"/>
      <c r="BI93" s="64"/>
      <c r="BJ93" s="63"/>
    </row>
    <row r="94" spans="40:62" ht="15.75">
      <c r="AN94" s="65"/>
      <c r="BG94" s="63"/>
      <c r="BI94" s="64"/>
      <c r="BJ94" s="63"/>
    </row>
    <row r="95" spans="40:62" ht="15.75">
      <c r="AN95" s="65"/>
      <c r="BG95" s="63"/>
      <c r="BI95" s="64"/>
      <c r="BJ95" s="63"/>
    </row>
    <row r="96" spans="40:62" ht="15.75">
      <c r="AN96" s="65"/>
      <c r="BG96" s="63"/>
      <c r="BI96" s="64"/>
      <c r="BJ96" s="63"/>
    </row>
    <row r="97" spans="40:62" ht="15.75">
      <c r="AN97" s="65"/>
      <c r="BG97" s="63"/>
      <c r="BI97" s="64"/>
      <c r="BJ97" s="63"/>
    </row>
    <row r="98" spans="40:62" ht="15.75">
      <c r="AN98" s="65"/>
      <c r="BG98" s="63"/>
      <c r="BI98" s="64"/>
      <c r="BJ98" s="63"/>
    </row>
    <row r="99" spans="40:62" ht="15.75">
      <c r="AN99" s="65"/>
      <c r="BG99" s="63"/>
      <c r="BI99" s="64"/>
      <c r="BJ99" s="63"/>
    </row>
    <row r="100" spans="40:62" ht="15.75">
      <c r="AN100" s="65"/>
      <c r="BG100" s="63"/>
      <c r="BI100" s="64"/>
      <c r="BJ100" s="63"/>
    </row>
    <row r="101" spans="40:62" ht="15.75">
      <c r="AN101" s="65"/>
      <c r="BG101" s="63"/>
      <c r="BI101" s="64"/>
      <c r="BJ101" s="63"/>
    </row>
    <row r="102" spans="40:62" ht="15.75">
      <c r="AN102" s="65"/>
      <c r="BG102" s="63"/>
      <c r="BI102" s="64"/>
      <c r="BJ102" s="63"/>
    </row>
    <row r="103" spans="40:62" ht="15.75">
      <c r="AN103" s="65"/>
      <c r="BG103" s="63"/>
      <c r="BI103" s="64"/>
      <c r="BJ103" s="63"/>
    </row>
    <row r="104" spans="40:62" ht="15.75">
      <c r="AN104" s="65"/>
      <c r="BG104" s="63"/>
      <c r="BI104" s="64"/>
      <c r="BJ104" s="63"/>
    </row>
    <row r="105" spans="40:62" ht="15.75">
      <c r="AN105" s="65"/>
      <c r="BG105" s="63"/>
      <c r="BI105" s="64"/>
      <c r="BJ105" s="63"/>
    </row>
    <row r="106" spans="40:62" ht="15.75">
      <c r="AN106" s="65"/>
      <c r="BG106" s="63"/>
      <c r="BI106" s="64"/>
      <c r="BJ106" s="63"/>
    </row>
    <row r="107" spans="40:62" ht="15.75">
      <c r="AN107" s="65"/>
      <c r="BG107" s="63"/>
      <c r="BI107" s="64"/>
      <c r="BJ107" s="63"/>
    </row>
    <row r="108" spans="40:62" ht="15.75">
      <c r="AN108" s="65"/>
      <c r="BG108" s="63"/>
      <c r="BI108" s="64"/>
      <c r="BJ108" s="63"/>
    </row>
    <row r="109" spans="40:62" ht="15.75">
      <c r="AN109" s="65"/>
      <c r="BG109" s="63"/>
      <c r="BI109" s="64"/>
      <c r="BJ109" s="63"/>
    </row>
    <row r="110" spans="1:89" s="69" customFormat="1" ht="19.5">
      <c r="A110" s="66" t="s">
        <v>4</v>
      </c>
      <c r="B110" s="66" t="s">
        <v>5</v>
      </c>
      <c r="C110" s="66" t="s">
        <v>6</v>
      </c>
      <c r="D110" s="67" t="s">
        <v>7</v>
      </c>
      <c r="E110" s="66" t="s">
        <v>8</v>
      </c>
      <c r="F110" s="66" t="s">
        <v>9</v>
      </c>
      <c r="G110" s="66" t="s">
        <v>10</v>
      </c>
      <c r="H110" s="67" t="s">
        <v>11</v>
      </c>
      <c r="I110" s="66" t="s">
        <v>4</v>
      </c>
      <c r="J110" s="66" t="s">
        <v>12</v>
      </c>
      <c r="K110" s="66" t="s">
        <v>13</v>
      </c>
      <c r="L110" s="67" t="s">
        <v>14</v>
      </c>
      <c r="M110" s="66" t="s">
        <v>15</v>
      </c>
      <c r="N110" s="66" t="s">
        <v>16</v>
      </c>
      <c r="O110" s="66" t="s">
        <v>17</v>
      </c>
      <c r="P110" s="67" t="s">
        <v>18</v>
      </c>
      <c r="Q110" s="66" t="s">
        <v>4</v>
      </c>
      <c r="R110" s="66" t="s">
        <v>19</v>
      </c>
      <c r="S110" s="66" t="s">
        <v>20</v>
      </c>
      <c r="T110" s="67" t="s">
        <v>21</v>
      </c>
      <c r="U110" s="66" t="s">
        <v>22</v>
      </c>
      <c r="V110" s="66" t="s">
        <v>23</v>
      </c>
      <c r="W110" s="66" t="s">
        <v>24</v>
      </c>
      <c r="X110" s="67" t="s">
        <v>25</v>
      </c>
      <c r="Y110" s="66" t="s">
        <v>4</v>
      </c>
      <c r="Z110" s="66" t="s">
        <v>26</v>
      </c>
      <c r="AA110" s="66" t="s">
        <v>27</v>
      </c>
      <c r="AB110" s="67" t="s">
        <v>28</v>
      </c>
      <c r="AC110" s="66" t="s">
        <v>29</v>
      </c>
      <c r="AD110" s="66" t="s">
        <v>30</v>
      </c>
      <c r="AE110" s="66" t="s">
        <v>31</v>
      </c>
      <c r="AF110" s="67" t="s">
        <v>32</v>
      </c>
      <c r="AG110" s="66" t="s">
        <v>4</v>
      </c>
      <c r="AH110" s="66" t="s">
        <v>33</v>
      </c>
      <c r="AI110" s="66" t="s">
        <v>34</v>
      </c>
      <c r="AJ110" s="67" t="s">
        <v>35</v>
      </c>
      <c r="AK110" s="66" t="s">
        <v>36</v>
      </c>
      <c r="AL110" s="66" t="s">
        <v>37</v>
      </c>
      <c r="AM110" s="66" t="s">
        <v>38</v>
      </c>
      <c r="AN110" s="67" t="s">
        <v>39</v>
      </c>
      <c r="AO110" s="66" t="s">
        <v>4</v>
      </c>
      <c r="AP110" s="66" t="s">
        <v>40</v>
      </c>
      <c r="AQ110" s="66" t="s">
        <v>41</v>
      </c>
      <c r="AR110" s="67" t="s">
        <v>42</v>
      </c>
      <c r="AS110" s="66" t="s">
        <v>43</v>
      </c>
      <c r="AT110" s="66" t="s">
        <v>44</v>
      </c>
      <c r="AU110" s="66" t="s">
        <v>45</v>
      </c>
      <c r="AV110" s="67" t="s">
        <v>66</v>
      </c>
      <c r="AW110" s="66" t="s">
        <v>4</v>
      </c>
      <c r="AX110" s="66" t="s">
        <v>46</v>
      </c>
      <c r="AY110" s="66" t="s">
        <v>47</v>
      </c>
      <c r="AZ110" s="67" t="s">
        <v>48</v>
      </c>
      <c r="BA110" s="67" t="s">
        <v>49</v>
      </c>
      <c r="BB110" s="66" t="s">
        <v>50</v>
      </c>
      <c r="BC110" s="66" t="s">
        <v>51</v>
      </c>
      <c r="BD110" s="67" t="s">
        <v>52</v>
      </c>
      <c r="BE110" s="66" t="s">
        <v>4</v>
      </c>
      <c r="BF110" s="66" t="s">
        <v>53</v>
      </c>
      <c r="BG110" s="66" t="s">
        <v>67</v>
      </c>
      <c r="BH110" s="67" t="s">
        <v>54</v>
      </c>
      <c r="BI110" s="66" t="s">
        <v>55</v>
      </c>
      <c r="BJ110" s="66" t="s">
        <v>68</v>
      </c>
      <c r="BK110" s="68"/>
      <c r="BL110" s="68"/>
      <c r="BN110" s="67"/>
      <c r="BO110" s="66"/>
      <c r="BP110" s="66"/>
      <c r="BQ110" s="66"/>
      <c r="BX110" s="70"/>
      <c r="BY110" s="70"/>
      <c r="BZ110" s="71"/>
      <c r="CA110" s="66"/>
      <c r="CB110" s="66"/>
      <c r="CC110" s="72"/>
      <c r="CD110" s="72"/>
      <c r="CE110" s="72"/>
      <c r="CF110" s="73"/>
      <c r="CG110" s="73"/>
      <c r="CH110" s="73"/>
      <c r="CI110" s="73"/>
      <c r="CJ110" s="73"/>
      <c r="CK110" s="73"/>
    </row>
    <row r="111" ht="15.75">
      <c r="AN111" s="65"/>
    </row>
    <row r="112" spans="10:40" ht="19.5">
      <c r="J112" s="66"/>
      <c r="AN112" s="65"/>
    </row>
    <row r="113" ht="15.75">
      <c r="AN113" s="65"/>
    </row>
    <row r="114" ht="15.75">
      <c r="AN114" s="65"/>
    </row>
    <row r="115" ht="15.75">
      <c r="AN115" s="65"/>
    </row>
    <row r="116" ht="15.75">
      <c r="AN116" s="65"/>
    </row>
    <row r="117" ht="15.75">
      <c r="AN117" s="65"/>
    </row>
    <row r="118" ht="15.75">
      <c r="AN118" s="65"/>
    </row>
    <row r="119" ht="15.75">
      <c r="AN119" s="65"/>
    </row>
    <row r="120" ht="15.75">
      <c r="AN120" s="65"/>
    </row>
    <row r="121" ht="15.75">
      <c r="AN121" s="65"/>
    </row>
    <row r="122" ht="15.75">
      <c r="AN122" s="65"/>
    </row>
    <row r="123" ht="15.75">
      <c r="AN123" s="65"/>
    </row>
    <row r="124" ht="15.75">
      <c r="AN124" s="65"/>
    </row>
    <row r="125" ht="15.75">
      <c r="AN125" s="65"/>
    </row>
    <row r="126" ht="15.75">
      <c r="AN126" s="65"/>
    </row>
    <row r="127" ht="15.75">
      <c r="AN127" s="65"/>
    </row>
    <row r="128" ht="15.75">
      <c r="AN128" s="65"/>
    </row>
    <row r="129" ht="15.75">
      <c r="AN129" s="65"/>
    </row>
    <row r="130" ht="15.75">
      <c r="AN130" s="65"/>
    </row>
    <row r="131" ht="15.75">
      <c r="AN131" s="65"/>
    </row>
    <row r="132" ht="15.75">
      <c r="AN132" s="65"/>
    </row>
    <row r="133" ht="15.75">
      <c r="AN133" s="65"/>
    </row>
    <row r="134" ht="15.75">
      <c r="AN134" s="65"/>
    </row>
    <row r="135" ht="15.75">
      <c r="AN135" s="65"/>
    </row>
    <row r="136" ht="15.75">
      <c r="AN136" s="65"/>
    </row>
    <row r="137" ht="15.75">
      <c r="AN137" s="65"/>
    </row>
    <row r="138" ht="15.75">
      <c r="AN138" s="65"/>
    </row>
    <row r="139" ht="15.75">
      <c r="AN139" s="65"/>
    </row>
    <row r="140" ht="15.75">
      <c r="AN140" s="65"/>
    </row>
    <row r="141" ht="15.75">
      <c r="AN141" s="65"/>
    </row>
    <row r="142" ht="15.75">
      <c r="AN142" s="65"/>
    </row>
    <row r="143" ht="15.75">
      <c r="AN143" s="65"/>
    </row>
    <row r="144" ht="15.75">
      <c r="AN144" s="65"/>
    </row>
    <row r="145" ht="15.75">
      <c r="AN145" s="65"/>
    </row>
    <row r="146" ht="15.75">
      <c r="AN146" s="65"/>
    </row>
  </sheetData>
  <mergeCells count="10">
    <mergeCell ref="BE5:BE6"/>
    <mergeCell ref="BM5:BN5"/>
    <mergeCell ref="BL5:BL6"/>
    <mergeCell ref="A5:A6"/>
    <mergeCell ref="I5:I6"/>
    <mergeCell ref="AG5:AG6"/>
    <mergeCell ref="AO5:AO6"/>
    <mergeCell ref="Q5:Q6"/>
    <mergeCell ref="AW5:AW6"/>
    <mergeCell ref="Y5:Y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  <colBreaks count="2" manualBreakCount="2">
    <brk id="56" max="43" man="1"/>
    <brk id="6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CK115"/>
  <sheetViews>
    <sheetView view="pageBreakPreview" zoomScaleSheetLayoutView="100" workbookViewId="0" topLeftCell="A1">
      <selection activeCell="B9" sqref="B9"/>
    </sheetView>
  </sheetViews>
  <sheetFormatPr defaultColWidth="9.00390625" defaultRowHeight="16.5"/>
  <cols>
    <col min="1" max="1" width="21.625" style="121" customWidth="1"/>
    <col min="2" max="3" width="21.625" style="122" customWidth="1"/>
    <col min="4" max="5" width="21.625" style="121" customWidth="1"/>
    <col min="6" max="7" width="21.625" style="122" customWidth="1"/>
    <col min="8" max="9" width="21.625" style="121" customWidth="1"/>
    <col min="10" max="11" width="21.625" style="122" customWidth="1"/>
    <col min="12" max="13" width="21.625" style="121" customWidth="1"/>
    <col min="14" max="15" width="21.625" style="122" customWidth="1"/>
    <col min="16" max="17" width="21.625" style="121" customWidth="1"/>
    <col min="18" max="19" width="21.625" style="122" customWidth="1"/>
    <col min="20" max="21" width="21.625" style="121" customWidth="1"/>
    <col min="22" max="23" width="21.625" style="122" customWidth="1"/>
    <col min="24" max="26" width="21.625" style="121" customWidth="1"/>
    <col min="27" max="27" width="21.625" style="122" customWidth="1"/>
    <col min="28" max="32" width="21.625" style="121" customWidth="1"/>
    <col min="33" max="33" width="21.625" style="122" customWidth="1"/>
    <col min="34" max="40" width="21.625" style="121" customWidth="1"/>
    <col min="41" max="41" width="21.625" style="122" customWidth="1"/>
    <col min="42" max="42" width="21.625" style="121" customWidth="1"/>
    <col min="43" max="43" width="23.875" style="122" customWidth="1"/>
    <col min="44" max="44" width="23.875" style="121" customWidth="1"/>
    <col min="45" max="45" width="23.625" style="121" customWidth="1"/>
    <col min="46" max="46" width="21.625" style="122" customWidth="1"/>
    <col min="47" max="48" width="21.625" style="121" customWidth="1"/>
    <col min="49" max="50" width="21.625" style="122" customWidth="1"/>
    <col min="51" max="52" width="21.625" style="121" customWidth="1"/>
    <col min="53" max="53" width="23.875" style="121" customWidth="1"/>
    <col min="54" max="54" width="20.875" style="121" customWidth="1"/>
    <col min="55" max="55" width="21.375" style="122" customWidth="1"/>
    <col min="56" max="56" width="23.50390625" style="121" customWidth="1"/>
    <col min="57" max="59" width="21.625" style="121" customWidth="1"/>
    <col min="60" max="60" width="23.50390625" style="121" customWidth="1"/>
    <col min="61" max="61" width="25.875" style="121" customWidth="1"/>
    <col min="62" max="62" width="25.875" style="64" customWidth="1"/>
    <col min="63" max="63" width="23.125" style="64" customWidth="1"/>
    <col min="64" max="64" width="15.75390625" style="121" customWidth="1"/>
    <col min="65" max="65" width="15.375" style="113" customWidth="1"/>
    <col min="66" max="16384" width="9.00390625" style="122" customWidth="1"/>
  </cols>
  <sheetData>
    <row r="1" spans="1:65" s="8" customFormat="1" ht="27.75">
      <c r="A1" s="9"/>
      <c r="D1" s="74" t="s">
        <v>104</v>
      </c>
      <c r="E1" s="7" t="s">
        <v>105</v>
      </c>
      <c r="F1" s="4"/>
      <c r="G1" s="75"/>
      <c r="H1" s="9"/>
      <c r="I1" s="9"/>
      <c r="L1" s="74" t="s">
        <v>104</v>
      </c>
      <c r="M1" s="7" t="s">
        <v>105</v>
      </c>
      <c r="N1" s="75"/>
      <c r="O1" s="76"/>
      <c r="P1" s="7"/>
      <c r="Q1" s="9"/>
      <c r="R1" s="75"/>
      <c r="T1" s="74" t="s">
        <v>104</v>
      </c>
      <c r="U1" s="7" t="s">
        <v>105</v>
      </c>
      <c r="X1" s="9"/>
      <c r="Y1" s="9"/>
      <c r="Z1" s="74"/>
      <c r="AA1" s="4"/>
      <c r="AB1" s="74" t="s">
        <v>104</v>
      </c>
      <c r="AC1" s="7" t="s">
        <v>105</v>
      </c>
      <c r="AD1" s="7"/>
      <c r="AE1" s="9"/>
      <c r="AF1" s="9"/>
      <c r="AH1" s="9"/>
      <c r="AI1" s="9"/>
      <c r="AJ1" s="74" t="s">
        <v>104</v>
      </c>
      <c r="AK1" s="7" t="s">
        <v>105</v>
      </c>
      <c r="AL1" s="77"/>
      <c r="AM1" s="7"/>
      <c r="AN1" s="9"/>
      <c r="AP1" s="9"/>
      <c r="AR1" s="74" t="s">
        <v>104</v>
      </c>
      <c r="AS1" s="7" t="s">
        <v>105</v>
      </c>
      <c r="AT1" s="7"/>
      <c r="AU1" s="74"/>
      <c r="AV1" s="9"/>
      <c r="AY1" s="77"/>
      <c r="AZ1" s="74" t="s">
        <v>104</v>
      </c>
      <c r="BA1" s="7" t="s">
        <v>105</v>
      </c>
      <c r="BB1" s="77"/>
      <c r="BC1" s="4"/>
      <c r="BD1" s="74"/>
      <c r="BE1" s="9"/>
      <c r="BF1" s="77"/>
      <c r="BG1" s="77"/>
      <c r="BH1" s="78" t="s">
        <v>104</v>
      </c>
      <c r="BI1" s="7" t="s">
        <v>105</v>
      </c>
      <c r="BJ1" s="7"/>
      <c r="BL1" s="9"/>
      <c r="BM1" s="79"/>
    </row>
    <row r="2" spans="1:65" s="64" customFormat="1" ht="37.5" customHeight="1">
      <c r="A2" s="63"/>
      <c r="D2" s="80" t="s">
        <v>106</v>
      </c>
      <c r="E2" s="81" t="s">
        <v>101</v>
      </c>
      <c r="F2" s="82"/>
      <c r="H2" s="63"/>
      <c r="I2" s="63"/>
      <c r="L2" s="83" t="s">
        <v>106</v>
      </c>
      <c r="M2" s="84" t="s">
        <v>101</v>
      </c>
      <c r="O2" s="85"/>
      <c r="P2" s="86"/>
      <c r="Q2" s="63"/>
      <c r="T2" s="83" t="s">
        <v>106</v>
      </c>
      <c r="U2" s="84" t="s">
        <v>101</v>
      </c>
      <c r="X2" s="63"/>
      <c r="Y2" s="63"/>
      <c r="Z2" s="63"/>
      <c r="AA2" s="82"/>
      <c r="AB2" s="83" t="s">
        <v>106</v>
      </c>
      <c r="AC2" s="84" t="s">
        <v>101</v>
      </c>
      <c r="AD2" s="86"/>
      <c r="AE2" s="63"/>
      <c r="AF2" s="63"/>
      <c r="AH2" s="63"/>
      <c r="AI2" s="63"/>
      <c r="AJ2" s="83" t="s">
        <v>106</v>
      </c>
      <c r="AK2" s="84" t="s">
        <v>101</v>
      </c>
      <c r="AL2" s="87"/>
      <c r="AM2" s="86"/>
      <c r="AN2" s="63"/>
      <c r="AP2" s="63"/>
      <c r="AR2" s="83" t="s">
        <v>106</v>
      </c>
      <c r="AS2" s="84" t="s">
        <v>101</v>
      </c>
      <c r="AT2" s="86"/>
      <c r="AU2" s="63"/>
      <c r="AV2" s="63"/>
      <c r="AY2" s="87"/>
      <c r="AZ2" s="83" t="s">
        <v>106</v>
      </c>
      <c r="BA2" s="84" t="s">
        <v>101</v>
      </c>
      <c r="BB2" s="87"/>
      <c r="BC2" s="82"/>
      <c r="BD2" s="63"/>
      <c r="BE2" s="63"/>
      <c r="BF2" s="87"/>
      <c r="BG2" s="87"/>
      <c r="BH2" s="83" t="s">
        <v>106</v>
      </c>
      <c r="BI2" s="84" t="s">
        <v>101</v>
      </c>
      <c r="BJ2" s="84"/>
      <c r="BL2" s="63"/>
      <c r="BM2" s="88"/>
    </row>
    <row r="3" spans="1:65" s="64" customFormat="1" ht="18.75" customHeight="1" thickBot="1">
      <c r="A3" s="63"/>
      <c r="C3" s="89"/>
      <c r="D3" s="11" t="str">
        <f>'[5]NAME'!$D$5</f>
        <v>中華民國97</v>
      </c>
      <c r="E3" s="90" t="str">
        <f>'[5]NAME'!$E$5</f>
        <v>年6月30日</v>
      </c>
      <c r="F3" s="91"/>
      <c r="H3" s="11" t="s">
        <v>58</v>
      </c>
      <c r="I3" s="63"/>
      <c r="K3" s="91"/>
      <c r="L3" s="11" t="str">
        <f>'[5]NAME'!$D$5</f>
        <v>中華民國97</v>
      </c>
      <c r="M3" s="90" t="str">
        <f>'[5]NAME'!$E$5</f>
        <v>年6月30日</v>
      </c>
      <c r="O3" s="13"/>
      <c r="P3" s="11" t="s">
        <v>58</v>
      </c>
      <c r="Q3" s="63"/>
      <c r="T3" s="11" t="str">
        <f>'[5]NAME'!$D$5</f>
        <v>中華民國97</v>
      </c>
      <c r="U3" s="90" t="str">
        <f>'[5]NAME'!$E$5</f>
        <v>年6月30日</v>
      </c>
      <c r="X3" s="11" t="s">
        <v>58</v>
      </c>
      <c r="Y3" s="63"/>
      <c r="Z3" s="90"/>
      <c r="AA3" s="91"/>
      <c r="AB3" s="11" t="str">
        <f>'[5]NAME'!$D$5</f>
        <v>中華民國97</v>
      </c>
      <c r="AC3" s="90" t="str">
        <f>'[5]NAME'!$E$5</f>
        <v>年6月30日</v>
      </c>
      <c r="AD3" s="90"/>
      <c r="AE3" s="63"/>
      <c r="AF3" s="11" t="s">
        <v>58</v>
      </c>
      <c r="AG3" s="91"/>
      <c r="AH3" s="90"/>
      <c r="AI3" s="90"/>
      <c r="AJ3" s="11" t="str">
        <f>'[5]NAME'!$D$5</f>
        <v>中華民國97</v>
      </c>
      <c r="AK3" s="90" t="str">
        <f>'[5]NAME'!$E$5</f>
        <v>年6月30日</v>
      </c>
      <c r="AL3" s="11"/>
      <c r="AM3" s="90"/>
      <c r="AN3" s="11" t="s">
        <v>58</v>
      </c>
      <c r="AO3" s="91"/>
      <c r="AP3" s="90"/>
      <c r="AQ3" s="91"/>
      <c r="AR3" s="11" t="str">
        <f>'[5]NAME'!$D$5</f>
        <v>中華民國97</v>
      </c>
      <c r="AS3" s="90" t="str">
        <f>'[5]NAME'!$E$5</f>
        <v>年6月30日</v>
      </c>
      <c r="AT3" s="90"/>
      <c r="AU3" s="90"/>
      <c r="AV3" s="11" t="s">
        <v>58</v>
      </c>
      <c r="AW3" s="91"/>
      <c r="AY3" s="11"/>
      <c r="AZ3" s="11" t="str">
        <f>'[5]NAME'!$D$5</f>
        <v>中華民國97</v>
      </c>
      <c r="BA3" s="90" t="str">
        <f>'[5]NAME'!$E$5</f>
        <v>年6月30日</v>
      </c>
      <c r="BB3" s="90"/>
      <c r="BC3" s="91"/>
      <c r="BD3" s="11" t="s">
        <v>58</v>
      </c>
      <c r="BE3" s="63"/>
      <c r="BF3" s="11"/>
      <c r="BG3" s="11"/>
      <c r="BH3" s="11" t="str">
        <f>'[5]NAME'!$D$5</f>
        <v>中華民國97</v>
      </c>
      <c r="BI3" s="90" t="str">
        <f>'[5]NAME'!$E$5</f>
        <v>年6月30日</v>
      </c>
      <c r="BJ3" s="90"/>
      <c r="BL3" s="92" t="s">
        <v>107</v>
      </c>
      <c r="BM3" s="88"/>
    </row>
    <row r="4" spans="1:66" s="93" customFormat="1" ht="16.5" customHeight="1">
      <c r="A4" s="140" t="str">
        <f>VLOOKUP(A$110,'[5]學校名稱'!$D$1:$E$62,2,FALSE)</f>
        <v>科　　　　目</v>
      </c>
      <c r="B4" s="144" t="str">
        <f>VLOOKUP(B$110,'[5]學校名稱'!$D$1:$E$62,2,FALSE)</f>
        <v>國立臺灣大學</v>
      </c>
      <c r="C4" s="144" t="str">
        <f>VLOOKUP(C$110,'[5]學校名稱'!$D$1:$E$62,2,FALSE)</f>
        <v>國立政治大學</v>
      </c>
      <c r="D4" s="142" t="str">
        <f>VLOOKUP(D$110,'[5]學校名稱'!$D$1:$E$62,2,FALSE)</f>
        <v>國立清華大學</v>
      </c>
      <c r="E4" s="140" t="str">
        <f>VLOOKUP(E$110,'[5]學校名稱'!$D$1:$E$62,2,FALSE)</f>
        <v>國立中興大學</v>
      </c>
      <c r="F4" s="144" t="str">
        <f>VLOOKUP(F$110,'[5]學校名稱'!$D$1:$E$62,2,FALSE)</f>
        <v>國立成功大學</v>
      </c>
      <c r="G4" s="144" t="str">
        <f>VLOOKUP(G$110,'[5]學校名稱'!$D$1:$E$62,2,FALSE)</f>
        <v>國立交通大學</v>
      </c>
      <c r="H4" s="142" t="str">
        <f>VLOOKUP(H$110,'[5]學校名稱'!$D$1:$E$62,2,FALSE)</f>
        <v>國立中央大學</v>
      </c>
      <c r="I4" s="140" t="str">
        <f>VLOOKUP(I$110,'[5]學校名稱'!$D$1:$E$62,2,FALSE)</f>
        <v>科　　　　目</v>
      </c>
      <c r="J4" s="144" t="str">
        <f>VLOOKUP(J$110,'[5]學校名稱'!$D$1:$E$62,2,FALSE)</f>
        <v>國立中山大學</v>
      </c>
      <c r="K4" s="144" t="str">
        <f>VLOOKUP(K$110,'[5]學校名稱'!$D$1:$E$62,2,FALSE)</f>
        <v>國立中正大學</v>
      </c>
      <c r="L4" s="142" t="str">
        <f>VLOOKUP(L$110,'[5]學校名稱'!$D$1:$E$62,2,FALSE)</f>
        <v>國立臺灣海洋大學</v>
      </c>
      <c r="M4" s="140" t="str">
        <f>VLOOKUP(M$110,'[5]學校名稱'!$D$1:$E$62,2,FALSE)</f>
        <v>國立陽明大學</v>
      </c>
      <c r="N4" s="144" t="str">
        <f>VLOOKUP(N$110,'[5]學校名稱'!$D$1:$E$62,2,FALSE)</f>
        <v>國立東華大學</v>
      </c>
      <c r="O4" s="144" t="str">
        <f>VLOOKUP(O$110,'[5]學校名稱'!$D$1:$E$62,2,FALSE)</f>
        <v>國立暨南國際大學</v>
      </c>
      <c r="P4" s="142" t="str">
        <f>VLOOKUP(P$110,'[5]學校名稱'!$D$1:$E$62,2,FALSE)</f>
        <v>國立臺北大學</v>
      </c>
      <c r="Q4" s="140" t="str">
        <f>VLOOKUP(Q$110,'[5]學校名稱'!$D$1:$E$62,2,FALSE)</f>
        <v>科　　　　目</v>
      </c>
      <c r="R4" s="144" t="str">
        <f>VLOOKUP(R$110,'[5]學校名稱'!$D$1:$E$62,2,FALSE)</f>
        <v>國立嘉義大學</v>
      </c>
      <c r="S4" s="144" t="str">
        <f>VLOOKUP(S$110,'[5]學校名稱'!$D$1:$E$62,2,FALSE)</f>
        <v>國立高雄大學</v>
      </c>
      <c r="T4" s="142" t="str">
        <f>VLOOKUP(T$110,'[5]學校名稱'!$D$1:$E$62,2,FALSE)</f>
        <v>國立臺東大學</v>
      </c>
      <c r="U4" s="140" t="str">
        <f>VLOOKUP(U$110,'[5]學校名稱'!$D$1:$E$62,2,FALSE)</f>
        <v>國立宜蘭大學</v>
      </c>
      <c r="V4" s="144" t="str">
        <f>VLOOKUP(V$110,'[5]學校名稱'!$D$1:$E$62,2,FALSE)</f>
        <v>國立聯合大學</v>
      </c>
      <c r="W4" s="144" t="str">
        <f>VLOOKUP(W$110,'[5]學校名稱'!$D$1:$E$62,2,FALSE)</f>
        <v>國立臺南大學</v>
      </c>
      <c r="X4" s="142" t="str">
        <f>VLOOKUP(X$110,'[5]學校名稱'!$D$1:$E$62,2,FALSE)</f>
        <v>國立臺灣師範大學</v>
      </c>
      <c r="Y4" s="140" t="str">
        <f>VLOOKUP(Y$110,'[5]學校名稱'!$D$1:$E$62,2,FALSE)</f>
        <v>科　　　　目</v>
      </c>
      <c r="Z4" s="144" t="str">
        <f>VLOOKUP(Z$110,'[5]學校名稱'!$D$1:$E$62,2,FALSE)</f>
        <v>國立彰化師範大學</v>
      </c>
      <c r="AA4" s="144" t="str">
        <f>VLOOKUP(AA$110,'[5]學校名稱'!$D$1:$E$62,2,FALSE)</f>
        <v>國立高雄師範大學</v>
      </c>
      <c r="AB4" s="142" t="str">
        <f>VLOOKUP(AB$110,'[5]學校名稱'!$D$1:$E$62,2,FALSE)</f>
        <v>國立臺北教育大學</v>
      </c>
      <c r="AC4" s="140" t="str">
        <f>VLOOKUP(AC$110,'[5]學校名稱'!$D$1:$E$62,2,FALSE)</f>
        <v>國立新竹教育大學</v>
      </c>
      <c r="AD4" s="144" t="str">
        <f>VLOOKUP(AD$110,'[5]學校名稱'!$D$1:$E$62,2,FALSE)</f>
        <v>國立臺中教育大學</v>
      </c>
      <c r="AE4" s="144" t="str">
        <f>VLOOKUP(AE$110,'[5]學校名稱'!$D$1:$E$62,2,FALSE)</f>
        <v>國立屏東教育大學</v>
      </c>
      <c r="AF4" s="142" t="str">
        <f>VLOOKUP(AF$110,'[5]學校名稱'!$D$1:$E$62,2,FALSE)</f>
        <v>國立花蓮教育大學</v>
      </c>
      <c r="AG4" s="140" t="str">
        <f>VLOOKUP(AG$110,'[5]學校名稱'!$D$1:$E$62,2,FALSE)</f>
        <v>科　　　　目</v>
      </c>
      <c r="AH4" s="144" t="str">
        <f>VLOOKUP(AH$110,'[5]學校名稱'!$D$1:$E$62,2,FALSE)</f>
        <v>國立臺北藝術大學</v>
      </c>
      <c r="AI4" s="144" t="str">
        <f>VLOOKUP(AI$110,'[5]學校名稱'!$D$1:$E$62,2,FALSE)</f>
        <v>國立臺灣藝術大學</v>
      </c>
      <c r="AJ4" s="142" t="str">
        <f>VLOOKUP(AJ$110,'[5]學校名稱'!$D$1:$E$62,2,FALSE)</f>
        <v>國立臺南藝術大學</v>
      </c>
      <c r="AK4" s="140" t="str">
        <f>VLOOKUP(AK$110,'[5]學校名稱'!$D$1:$E$62,2,FALSE)</f>
        <v>國立空中大學</v>
      </c>
      <c r="AL4" s="144" t="str">
        <f>VLOOKUP(AL$110,'[5]學校名稱'!$D$1:$E$62,2,FALSE)</f>
        <v>國立臺灣科技大學</v>
      </c>
      <c r="AM4" s="144" t="str">
        <f>VLOOKUP(AM$110,'[5]學校名稱'!$D$1:$E$62,2,FALSE)</f>
        <v>國立臺北科技大學</v>
      </c>
      <c r="AN4" s="142" t="str">
        <f>VLOOKUP(AN$110,'[5]學校名稱'!$D$1:$E$62,2,FALSE)</f>
        <v>國立雲林科技大學</v>
      </c>
      <c r="AO4" s="140" t="str">
        <f>VLOOKUP(AO$110,'[5]學校名稱'!$D$1:$E$62,2,FALSE)</f>
        <v>科　　　　目</v>
      </c>
      <c r="AP4" s="144" t="str">
        <f>VLOOKUP(AP$110,'[5]學校名稱'!$D$1:$E$62,2,FALSE)</f>
        <v>國立虎尾科技大學</v>
      </c>
      <c r="AQ4" s="144" t="str">
        <f>VLOOKUP(AQ$110,'[5]學校名稱'!$D$1:$E$62,2,FALSE)</f>
        <v>國立高雄第一科技大學</v>
      </c>
      <c r="AR4" s="142" t="str">
        <f>VLOOKUP(AR$110,'[5]學校名稱'!$D$1:$E$62,2,FALSE)</f>
        <v>國立高雄應用科技大學</v>
      </c>
      <c r="AS4" s="140" t="str">
        <f>VLOOKUP(AS$110,'[5]學校名稱'!$D$1:$E$62,2,FALSE)</f>
        <v>國立高雄海洋科技大學</v>
      </c>
      <c r="AT4" s="144" t="str">
        <f>VLOOKUP(AT$110,'[5]學校名稱'!$D$1:$E$62,2,FALSE)</f>
        <v>國立屏東科技大學</v>
      </c>
      <c r="AU4" s="144" t="str">
        <f>VLOOKUP(AU$110,'[5]學校名稱'!$D$1:$E$62,2,FALSE)</f>
        <v>國立澎湖科技大學</v>
      </c>
      <c r="AV4" s="142" t="str">
        <f>VLOOKUP(AV$110,'[5]學校名稱'!$D$1:$E$62,2,FALSE)</f>
        <v>國立勤益科技大學</v>
      </c>
      <c r="AW4" s="140" t="str">
        <f>VLOOKUP(AW$110,'[5]學校名稱'!$D$1:$E$62,2,FALSE)</f>
        <v>科　　　　目</v>
      </c>
      <c r="AX4" s="144" t="str">
        <f>VLOOKUP(AX$110,'[5]學校名稱'!$D$1:$E$62,2,FALSE)</f>
        <v>國立臺北護理學院</v>
      </c>
      <c r="AY4" s="146" t="s">
        <v>108</v>
      </c>
      <c r="AZ4" s="148" t="s">
        <v>109</v>
      </c>
      <c r="BA4" s="140" t="str">
        <f>VLOOKUP(BA$110,'[5]學校名稱'!$D$1:$E$62,2,FALSE)</f>
        <v>國立臺北商業技術學院</v>
      </c>
      <c r="BB4" s="144" t="str">
        <f>VLOOKUP(BB$110,'[5]學校名稱'!$D$1:$E$62,2,FALSE)</f>
        <v>國立臺中技術學院</v>
      </c>
      <c r="BC4" s="144" t="str">
        <f>VLOOKUP(BC$110,'[5]學校名稱'!$D$1:$E$62,2,FALSE)</f>
        <v>國立高雄餐旅學院</v>
      </c>
      <c r="BD4" s="142" t="str">
        <f>VLOOKUP(BD$110,'[5]學校名稱'!$D$1:$E$62,2,FALSE)</f>
        <v>國立屏東商業技術學院</v>
      </c>
      <c r="BE4" s="140" t="str">
        <f>VLOOKUP(BE$110,'[5]學校名稱'!$D$1:$E$62,2,FALSE)</f>
        <v>科　　　　目</v>
      </c>
      <c r="BF4" s="144" t="str">
        <f>VLOOKUP(BF$110,'[5]學校名稱'!$D$1:$E$62,2,FALSE)</f>
        <v>國立金門技術學院</v>
      </c>
      <c r="BG4" s="144" t="str">
        <f>VLOOKUP(BG$110,'[5]學校名稱'!$D$1:$E$62,2,FALSE)</f>
        <v>國立臺灣戲曲學院</v>
      </c>
      <c r="BH4" s="142" t="str">
        <f>VLOOKUP(BH$110,'[5]學校名稱'!$D$1:$E$62,2,FALSE)</f>
        <v>國立臺中護理專科學校</v>
      </c>
      <c r="BI4" s="140" t="str">
        <f>VLOOKUP(BI$110,'[5]學校名稱'!$D$1:$E$62,2,FALSE)</f>
        <v>國立臺南護理專科學校</v>
      </c>
      <c r="BJ4" s="144" t="str">
        <f>VLOOKUP(BJ$110,'[5]學校名稱'!$D$1:$E$62,2,FALSE)</f>
        <v>國立臺東專科學校</v>
      </c>
      <c r="BK4" s="150" t="s">
        <v>110</v>
      </c>
      <c r="BL4" s="151"/>
      <c r="BN4" s="94"/>
    </row>
    <row r="5" spans="1:66" s="93" customFormat="1" ht="16.5">
      <c r="A5" s="141"/>
      <c r="B5" s="145"/>
      <c r="C5" s="145"/>
      <c r="D5" s="143"/>
      <c r="E5" s="141"/>
      <c r="F5" s="145"/>
      <c r="G5" s="145"/>
      <c r="H5" s="143"/>
      <c r="I5" s="141"/>
      <c r="J5" s="145"/>
      <c r="K5" s="145"/>
      <c r="L5" s="143"/>
      <c r="M5" s="141"/>
      <c r="N5" s="145"/>
      <c r="O5" s="145"/>
      <c r="P5" s="143"/>
      <c r="Q5" s="141"/>
      <c r="R5" s="145"/>
      <c r="S5" s="145"/>
      <c r="T5" s="143"/>
      <c r="U5" s="141"/>
      <c r="V5" s="145"/>
      <c r="W5" s="145"/>
      <c r="X5" s="143"/>
      <c r="Y5" s="141"/>
      <c r="Z5" s="145"/>
      <c r="AA5" s="145"/>
      <c r="AB5" s="143"/>
      <c r="AC5" s="141"/>
      <c r="AD5" s="145"/>
      <c r="AE5" s="145"/>
      <c r="AF5" s="143"/>
      <c r="AG5" s="141"/>
      <c r="AH5" s="145"/>
      <c r="AI5" s="145"/>
      <c r="AJ5" s="143"/>
      <c r="AK5" s="141"/>
      <c r="AL5" s="145"/>
      <c r="AM5" s="145"/>
      <c r="AN5" s="143"/>
      <c r="AO5" s="141"/>
      <c r="AP5" s="145"/>
      <c r="AQ5" s="145"/>
      <c r="AR5" s="143"/>
      <c r="AS5" s="141"/>
      <c r="AT5" s="145"/>
      <c r="AU5" s="145"/>
      <c r="AV5" s="143"/>
      <c r="AW5" s="141"/>
      <c r="AX5" s="145"/>
      <c r="AY5" s="147"/>
      <c r="AZ5" s="149"/>
      <c r="BA5" s="141"/>
      <c r="BB5" s="145"/>
      <c r="BC5" s="145"/>
      <c r="BD5" s="143"/>
      <c r="BE5" s="141"/>
      <c r="BF5" s="145"/>
      <c r="BG5" s="145"/>
      <c r="BH5" s="143"/>
      <c r="BI5" s="141"/>
      <c r="BJ5" s="145"/>
      <c r="BK5" s="95" t="s">
        <v>111</v>
      </c>
      <c r="BL5" s="96" t="s">
        <v>102</v>
      </c>
      <c r="BN5" s="97"/>
    </row>
    <row r="6" spans="1:66" s="47" customFormat="1" ht="15" customHeight="1">
      <c r="A6" s="98" t="s">
        <v>115</v>
      </c>
      <c r="B6" s="99">
        <v>108567573077.73</v>
      </c>
      <c r="C6" s="99">
        <v>14847150034</v>
      </c>
      <c r="D6" s="100">
        <v>12873769562</v>
      </c>
      <c r="E6" s="101">
        <v>16724595792</v>
      </c>
      <c r="F6" s="99">
        <v>26003182077.4</v>
      </c>
      <c r="G6" s="99">
        <v>16971433925</v>
      </c>
      <c r="H6" s="100">
        <v>7854180876</v>
      </c>
      <c r="I6" s="98" t="s">
        <v>115</v>
      </c>
      <c r="J6" s="99">
        <v>7656155751</v>
      </c>
      <c r="K6" s="99">
        <v>11740381525</v>
      </c>
      <c r="L6" s="100">
        <v>6550842468</v>
      </c>
      <c r="M6" s="101">
        <v>8697183724</v>
      </c>
      <c r="N6" s="99">
        <v>8173751510</v>
      </c>
      <c r="O6" s="99">
        <v>4386613358</v>
      </c>
      <c r="P6" s="100">
        <v>12204964132</v>
      </c>
      <c r="Q6" s="98" t="s">
        <v>115</v>
      </c>
      <c r="R6" s="99">
        <v>7557863097</v>
      </c>
      <c r="S6" s="99">
        <v>5929677815</v>
      </c>
      <c r="T6" s="100">
        <v>3117085336</v>
      </c>
      <c r="U6" s="101">
        <v>4766558541</v>
      </c>
      <c r="V6" s="99">
        <v>2308140055</v>
      </c>
      <c r="W6" s="99">
        <v>3198643654</v>
      </c>
      <c r="X6" s="100">
        <v>21615161763</v>
      </c>
      <c r="Y6" s="98" t="s">
        <v>115</v>
      </c>
      <c r="Z6" s="99">
        <v>5547853380</v>
      </c>
      <c r="AA6" s="99">
        <v>5960845283</v>
      </c>
      <c r="AB6" s="100">
        <v>6639695850</v>
      </c>
      <c r="AC6" s="101">
        <v>2138200489</v>
      </c>
      <c r="AD6" s="99">
        <v>3265451422.24</v>
      </c>
      <c r="AE6" s="99">
        <v>3329854773</v>
      </c>
      <c r="AF6" s="100">
        <v>2106620530</v>
      </c>
      <c r="AG6" s="98" t="s">
        <v>115</v>
      </c>
      <c r="AH6" s="99">
        <v>5450266402</v>
      </c>
      <c r="AI6" s="99">
        <v>2787638193</v>
      </c>
      <c r="AJ6" s="100">
        <v>2538168141</v>
      </c>
      <c r="AK6" s="101">
        <v>1815029198</v>
      </c>
      <c r="AL6" s="99">
        <v>8243678163</v>
      </c>
      <c r="AM6" s="99">
        <v>11729766909</v>
      </c>
      <c r="AN6" s="100">
        <v>5651385767</v>
      </c>
      <c r="AO6" s="98" t="s">
        <v>115</v>
      </c>
      <c r="AP6" s="99">
        <v>3596833094</v>
      </c>
      <c r="AQ6" s="99">
        <v>6717715071</v>
      </c>
      <c r="AR6" s="100">
        <v>4737841396</v>
      </c>
      <c r="AS6" s="101">
        <v>3904045324</v>
      </c>
      <c r="AT6" s="99">
        <v>5885294610</v>
      </c>
      <c r="AU6" s="99">
        <v>2767647848</v>
      </c>
      <c r="AV6" s="100">
        <v>3779546369</v>
      </c>
      <c r="AW6" s="98" t="s">
        <v>115</v>
      </c>
      <c r="AX6" s="99">
        <v>6565971593</v>
      </c>
      <c r="AY6" s="99">
        <v>2634468158</v>
      </c>
      <c r="AZ6" s="100">
        <v>1907908286</v>
      </c>
      <c r="BA6" s="101">
        <v>1808740884</v>
      </c>
      <c r="BB6" s="99">
        <v>3512691455</v>
      </c>
      <c r="BC6" s="99">
        <v>4718918420</v>
      </c>
      <c r="BD6" s="100">
        <v>2105938538</v>
      </c>
      <c r="BE6" s="98" t="s">
        <v>115</v>
      </c>
      <c r="BF6" s="99">
        <v>886897848</v>
      </c>
      <c r="BG6" s="99">
        <v>2877317201</v>
      </c>
      <c r="BH6" s="100">
        <v>534058265</v>
      </c>
      <c r="BI6" s="101">
        <v>785622938</v>
      </c>
      <c r="BJ6" s="99">
        <v>568302926</v>
      </c>
      <c r="BK6" s="34">
        <v>439245122797.37</v>
      </c>
      <c r="BL6" s="100">
        <v>100</v>
      </c>
      <c r="BN6" s="102"/>
    </row>
    <row r="7" spans="1:66" s="47" customFormat="1" ht="15" customHeight="1">
      <c r="A7" s="103" t="s">
        <v>116</v>
      </c>
      <c r="B7" s="34">
        <v>4805240245.73</v>
      </c>
      <c r="C7" s="34">
        <v>2152284229</v>
      </c>
      <c r="D7" s="35">
        <v>1421927282</v>
      </c>
      <c r="E7" s="32">
        <v>2017918683</v>
      </c>
      <c r="F7" s="34">
        <v>4480952185.4</v>
      </c>
      <c r="G7" s="34">
        <v>2294864179</v>
      </c>
      <c r="H7" s="35">
        <v>1819653518</v>
      </c>
      <c r="I7" s="103" t="s">
        <v>116</v>
      </c>
      <c r="J7" s="34">
        <v>1346886075</v>
      </c>
      <c r="K7" s="34">
        <v>2216759572</v>
      </c>
      <c r="L7" s="35">
        <v>1762086182</v>
      </c>
      <c r="M7" s="32">
        <v>1018097403</v>
      </c>
      <c r="N7" s="34">
        <v>1089081064</v>
      </c>
      <c r="O7" s="34">
        <v>927450476</v>
      </c>
      <c r="P7" s="35">
        <v>1081823769</v>
      </c>
      <c r="Q7" s="103" t="s">
        <v>116</v>
      </c>
      <c r="R7" s="34">
        <v>718489795</v>
      </c>
      <c r="S7" s="34">
        <v>534596372</v>
      </c>
      <c r="T7" s="35">
        <v>816840661</v>
      </c>
      <c r="U7" s="32">
        <v>1228053736</v>
      </c>
      <c r="V7" s="34">
        <v>407034056</v>
      </c>
      <c r="W7" s="34">
        <v>704538117</v>
      </c>
      <c r="X7" s="35">
        <v>1728232618</v>
      </c>
      <c r="Y7" s="103" t="s">
        <v>116</v>
      </c>
      <c r="Z7" s="34">
        <v>1522425752</v>
      </c>
      <c r="AA7" s="34">
        <v>1090582245</v>
      </c>
      <c r="AB7" s="35">
        <v>1049246976</v>
      </c>
      <c r="AC7" s="32">
        <v>630118895</v>
      </c>
      <c r="AD7" s="34">
        <v>957329825.24</v>
      </c>
      <c r="AE7" s="34">
        <v>798885938</v>
      </c>
      <c r="AF7" s="35">
        <v>612194360</v>
      </c>
      <c r="AG7" s="103" t="s">
        <v>116</v>
      </c>
      <c r="AH7" s="34">
        <v>329750938</v>
      </c>
      <c r="AI7" s="34">
        <v>909719824</v>
      </c>
      <c r="AJ7" s="35">
        <v>609939428</v>
      </c>
      <c r="AK7" s="32">
        <v>754007923</v>
      </c>
      <c r="AL7" s="34">
        <v>1054483015</v>
      </c>
      <c r="AM7" s="34">
        <v>1225920990</v>
      </c>
      <c r="AN7" s="35">
        <v>1081127292</v>
      </c>
      <c r="AO7" s="103" t="s">
        <v>116</v>
      </c>
      <c r="AP7" s="34">
        <v>1178897975</v>
      </c>
      <c r="AQ7" s="34">
        <v>561767179</v>
      </c>
      <c r="AR7" s="35">
        <v>1044318223</v>
      </c>
      <c r="AS7" s="32">
        <v>770337543</v>
      </c>
      <c r="AT7" s="34">
        <v>1304238352</v>
      </c>
      <c r="AU7" s="34">
        <v>592554553</v>
      </c>
      <c r="AV7" s="35">
        <v>1324208022</v>
      </c>
      <c r="AW7" s="103" t="s">
        <v>116</v>
      </c>
      <c r="AX7" s="34">
        <v>571295870</v>
      </c>
      <c r="AY7" s="34">
        <v>570207679</v>
      </c>
      <c r="AZ7" s="35">
        <v>817643957</v>
      </c>
      <c r="BA7" s="32">
        <v>1334783023</v>
      </c>
      <c r="BB7" s="34">
        <v>918724818</v>
      </c>
      <c r="BC7" s="34">
        <v>600467939</v>
      </c>
      <c r="BD7" s="35">
        <v>649159044</v>
      </c>
      <c r="BE7" s="103" t="s">
        <v>116</v>
      </c>
      <c r="BF7" s="34">
        <v>70472404</v>
      </c>
      <c r="BG7" s="34">
        <v>50907692</v>
      </c>
      <c r="BH7" s="35">
        <v>146824905</v>
      </c>
      <c r="BI7" s="32">
        <v>199908987</v>
      </c>
      <c r="BJ7" s="34">
        <v>105981799</v>
      </c>
      <c r="BK7" s="34">
        <v>60011243583.37</v>
      </c>
      <c r="BL7" s="35">
        <v>13.66</v>
      </c>
      <c r="BN7" s="102"/>
    </row>
    <row r="8" spans="1:66" s="108" customFormat="1" ht="15" customHeight="1">
      <c r="A8" s="104" t="s">
        <v>117</v>
      </c>
      <c r="B8" s="42">
        <v>3770508944.73</v>
      </c>
      <c r="C8" s="42">
        <v>2098510023</v>
      </c>
      <c r="D8" s="43">
        <v>1272246419</v>
      </c>
      <c r="E8" s="40">
        <v>1970471996</v>
      </c>
      <c r="F8" s="42">
        <v>4270806254.4</v>
      </c>
      <c r="G8" s="42">
        <v>2239689052</v>
      </c>
      <c r="H8" s="43">
        <v>11301278</v>
      </c>
      <c r="I8" s="104" t="s">
        <v>117</v>
      </c>
      <c r="J8" s="42">
        <v>1279832912</v>
      </c>
      <c r="K8" s="42">
        <v>2137416700</v>
      </c>
      <c r="L8" s="43">
        <v>1702597256</v>
      </c>
      <c r="M8" s="40">
        <v>992132960</v>
      </c>
      <c r="N8" s="42">
        <v>1066232423</v>
      </c>
      <c r="O8" s="42">
        <v>785386803</v>
      </c>
      <c r="P8" s="43">
        <v>1052102161</v>
      </c>
      <c r="Q8" s="104" t="s">
        <v>117</v>
      </c>
      <c r="R8" s="42">
        <v>653214498</v>
      </c>
      <c r="S8" s="42">
        <v>531527380</v>
      </c>
      <c r="T8" s="43">
        <v>808468533</v>
      </c>
      <c r="U8" s="40">
        <v>1221215658</v>
      </c>
      <c r="V8" s="42">
        <v>378100705</v>
      </c>
      <c r="W8" s="42">
        <v>702189435</v>
      </c>
      <c r="X8" s="43">
        <v>1689125704</v>
      </c>
      <c r="Y8" s="104" t="s">
        <v>117</v>
      </c>
      <c r="Z8" s="42">
        <v>1436193685</v>
      </c>
      <c r="AA8" s="42">
        <v>1026416258</v>
      </c>
      <c r="AB8" s="43">
        <v>1038856914</v>
      </c>
      <c r="AC8" s="40">
        <v>626310919</v>
      </c>
      <c r="AD8" s="42">
        <v>952409332.24</v>
      </c>
      <c r="AE8" s="42">
        <v>769791169</v>
      </c>
      <c r="AF8" s="43">
        <v>608416070</v>
      </c>
      <c r="AG8" s="104" t="s">
        <v>117</v>
      </c>
      <c r="AH8" s="42">
        <v>290417959</v>
      </c>
      <c r="AI8" s="42">
        <v>887051743</v>
      </c>
      <c r="AJ8" s="43">
        <v>603141891</v>
      </c>
      <c r="AK8" s="40">
        <v>713979055</v>
      </c>
      <c r="AL8" s="42">
        <v>986677062</v>
      </c>
      <c r="AM8" s="42">
        <v>1157064923</v>
      </c>
      <c r="AN8" s="43">
        <v>1069130983</v>
      </c>
      <c r="AO8" s="104" t="s">
        <v>117</v>
      </c>
      <c r="AP8" s="42">
        <v>1174318401</v>
      </c>
      <c r="AQ8" s="42">
        <v>552879035</v>
      </c>
      <c r="AR8" s="43">
        <v>1019060523</v>
      </c>
      <c r="AS8" s="40">
        <v>761898826</v>
      </c>
      <c r="AT8" s="42">
        <v>1241154472</v>
      </c>
      <c r="AU8" s="42">
        <v>591285510</v>
      </c>
      <c r="AV8" s="43">
        <v>1317281979</v>
      </c>
      <c r="AW8" s="104" t="s">
        <v>117</v>
      </c>
      <c r="AX8" s="42">
        <v>565940388</v>
      </c>
      <c r="AY8" s="42">
        <v>550506966</v>
      </c>
      <c r="AZ8" s="43">
        <v>791096130</v>
      </c>
      <c r="BA8" s="40">
        <v>1332633813</v>
      </c>
      <c r="BB8" s="42">
        <v>862331020</v>
      </c>
      <c r="BC8" s="42">
        <v>568369181</v>
      </c>
      <c r="BD8" s="43">
        <v>645240057</v>
      </c>
      <c r="BE8" s="104" t="s">
        <v>117</v>
      </c>
      <c r="BF8" s="42">
        <v>57224006</v>
      </c>
      <c r="BG8" s="42">
        <v>44466724</v>
      </c>
      <c r="BH8" s="43">
        <v>146734199</v>
      </c>
      <c r="BI8" s="40">
        <v>199908987</v>
      </c>
      <c r="BJ8" s="42">
        <v>105761546</v>
      </c>
      <c r="BK8" s="44">
        <v>55327026821.37</v>
      </c>
      <c r="BL8" s="105">
        <v>12.6</v>
      </c>
      <c r="BM8" s="106"/>
      <c r="BN8" s="107"/>
    </row>
    <row r="9" spans="1:66" s="108" customFormat="1" ht="15" customHeight="1">
      <c r="A9" s="104" t="s">
        <v>118</v>
      </c>
      <c r="B9" s="42">
        <v>359999937</v>
      </c>
      <c r="C9" s="42">
        <v>0</v>
      </c>
      <c r="D9" s="43">
        <v>0</v>
      </c>
      <c r="E9" s="40">
        <v>0</v>
      </c>
      <c r="F9" s="42">
        <v>0</v>
      </c>
      <c r="G9" s="42">
        <v>0</v>
      </c>
      <c r="H9" s="43">
        <v>1691581000</v>
      </c>
      <c r="I9" s="104" t="s">
        <v>118</v>
      </c>
      <c r="J9" s="42">
        <v>0</v>
      </c>
      <c r="K9" s="42">
        <v>0</v>
      </c>
      <c r="L9" s="43">
        <v>0</v>
      </c>
      <c r="M9" s="40">
        <v>0</v>
      </c>
      <c r="N9" s="42">
        <v>0</v>
      </c>
      <c r="O9" s="42">
        <v>0</v>
      </c>
      <c r="P9" s="43">
        <v>0</v>
      </c>
      <c r="Q9" s="104" t="s">
        <v>118</v>
      </c>
      <c r="R9" s="42">
        <v>0</v>
      </c>
      <c r="S9" s="42">
        <v>0</v>
      </c>
      <c r="T9" s="43">
        <v>0</v>
      </c>
      <c r="U9" s="40">
        <v>0</v>
      </c>
      <c r="V9" s="42">
        <v>0</v>
      </c>
      <c r="W9" s="42">
        <v>0</v>
      </c>
      <c r="X9" s="43">
        <v>0</v>
      </c>
      <c r="Y9" s="104" t="s">
        <v>118</v>
      </c>
      <c r="Z9" s="42">
        <v>0</v>
      </c>
      <c r="AA9" s="42">
        <v>0</v>
      </c>
      <c r="AB9" s="43">
        <v>0</v>
      </c>
      <c r="AC9" s="40">
        <v>0</v>
      </c>
      <c r="AD9" s="42">
        <v>0</v>
      </c>
      <c r="AE9" s="42">
        <v>0</v>
      </c>
      <c r="AF9" s="43">
        <v>0</v>
      </c>
      <c r="AG9" s="104" t="s">
        <v>118</v>
      </c>
      <c r="AH9" s="42">
        <v>0</v>
      </c>
      <c r="AI9" s="42">
        <v>0</v>
      </c>
      <c r="AJ9" s="43">
        <v>0</v>
      </c>
      <c r="AK9" s="40">
        <v>0</v>
      </c>
      <c r="AL9" s="42">
        <v>0</v>
      </c>
      <c r="AM9" s="42">
        <v>0</v>
      </c>
      <c r="AN9" s="43">
        <v>0</v>
      </c>
      <c r="AO9" s="104" t="s">
        <v>118</v>
      </c>
      <c r="AP9" s="42">
        <v>0</v>
      </c>
      <c r="AQ9" s="42">
        <v>0</v>
      </c>
      <c r="AR9" s="43">
        <v>0</v>
      </c>
      <c r="AS9" s="40">
        <v>0</v>
      </c>
      <c r="AT9" s="42">
        <v>0</v>
      </c>
      <c r="AU9" s="42">
        <v>0</v>
      </c>
      <c r="AV9" s="43">
        <v>0</v>
      </c>
      <c r="AW9" s="104" t="s">
        <v>118</v>
      </c>
      <c r="AX9" s="42">
        <v>0</v>
      </c>
      <c r="AY9" s="42">
        <v>0</v>
      </c>
      <c r="AZ9" s="43">
        <v>0</v>
      </c>
      <c r="BA9" s="40">
        <v>0</v>
      </c>
      <c r="BB9" s="42">
        <v>0</v>
      </c>
      <c r="BC9" s="42">
        <v>0</v>
      </c>
      <c r="BD9" s="43">
        <v>0</v>
      </c>
      <c r="BE9" s="104" t="s">
        <v>118</v>
      </c>
      <c r="BF9" s="42">
        <v>0</v>
      </c>
      <c r="BG9" s="42">
        <v>0</v>
      </c>
      <c r="BH9" s="43">
        <v>0</v>
      </c>
      <c r="BI9" s="40">
        <v>0</v>
      </c>
      <c r="BJ9" s="42">
        <v>0</v>
      </c>
      <c r="BK9" s="44">
        <v>2051580937</v>
      </c>
      <c r="BL9" s="105">
        <v>0.47</v>
      </c>
      <c r="BM9" s="106"/>
      <c r="BN9" s="107"/>
    </row>
    <row r="10" spans="1:66" s="108" customFormat="1" ht="15" customHeight="1">
      <c r="A10" s="39" t="s">
        <v>119</v>
      </c>
      <c r="B10" s="42">
        <v>12545375</v>
      </c>
      <c r="C10" s="42">
        <v>0</v>
      </c>
      <c r="D10" s="43">
        <v>0</v>
      </c>
      <c r="E10" s="40">
        <v>4646505</v>
      </c>
      <c r="F10" s="42">
        <v>0</v>
      </c>
      <c r="G10" s="42">
        <v>884233</v>
      </c>
      <c r="H10" s="43">
        <v>0</v>
      </c>
      <c r="I10" s="39" t="s">
        <v>119</v>
      </c>
      <c r="J10" s="42">
        <v>0</v>
      </c>
      <c r="K10" s="42">
        <v>0</v>
      </c>
      <c r="L10" s="43">
        <v>42786969</v>
      </c>
      <c r="M10" s="40">
        <v>0</v>
      </c>
      <c r="N10" s="42">
        <v>1385</v>
      </c>
      <c r="O10" s="42">
        <v>12057827</v>
      </c>
      <c r="P10" s="43">
        <v>91832</v>
      </c>
      <c r="Q10" s="39" t="s">
        <v>119</v>
      </c>
      <c r="R10" s="42">
        <v>84000</v>
      </c>
      <c r="S10" s="42">
        <v>32807</v>
      </c>
      <c r="T10" s="43">
        <v>602514</v>
      </c>
      <c r="U10" s="40">
        <v>21782</v>
      </c>
      <c r="V10" s="42">
        <v>0</v>
      </c>
      <c r="W10" s="42">
        <v>58164</v>
      </c>
      <c r="X10" s="43">
        <v>208887</v>
      </c>
      <c r="Y10" s="39" t="s">
        <v>119</v>
      </c>
      <c r="Z10" s="42">
        <v>420123</v>
      </c>
      <c r="AA10" s="42">
        <v>153361</v>
      </c>
      <c r="AB10" s="43">
        <v>0</v>
      </c>
      <c r="AC10" s="40">
        <v>0</v>
      </c>
      <c r="AD10" s="42">
        <v>573283</v>
      </c>
      <c r="AE10" s="42">
        <v>0</v>
      </c>
      <c r="AF10" s="43">
        <v>0</v>
      </c>
      <c r="AG10" s="39" t="s">
        <v>119</v>
      </c>
      <c r="AH10" s="42">
        <v>27260992</v>
      </c>
      <c r="AI10" s="42">
        <v>2706742</v>
      </c>
      <c r="AJ10" s="43">
        <v>26041</v>
      </c>
      <c r="AK10" s="40">
        <v>552</v>
      </c>
      <c r="AL10" s="42">
        <v>34385089</v>
      </c>
      <c r="AM10" s="42">
        <v>1224844</v>
      </c>
      <c r="AN10" s="43">
        <v>2164706</v>
      </c>
      <c r="AO10" s="39" t="s">
        <v>119</v>
      </c>
      <c r="AP10" s="42">
        <v>30510</v>
      </c>
      <c r="AQ10" s="42">
        <v>964305</v>
      </c>
      <c r="AR10" s="43">
        <v>2941037</v>
      </c>
      <c r="AS10" s="40">
        <v>0</v>
      </c>
      <c r="AT10" s="42">
        <v>0</v>
      </c>
      <c r="AU10" s="42">
        <v>47075</v>
      </c>
      <c r="AV10" s="43">
        <v>0</v>
      </c>
      <c r="AW10" s="39" t="s">
        <v>119</v>
      </c>
      <c r="AX10" s="42">
        <v>0</v>
      </c>
      <c r="AY10" s="42">
        <v>50680</v>
      </c>
      <c r="AZ10" s="43">
        <v>0</v>
      </c>
      <c r="BA10" s="40">
        <v>0</v>
      </c>
      <c r="BB10" s="42">
        <v>54264</v>
      </c>
      <c r="BC10" s="42">
        <v>0</v>
      </c>
      <c r="BD10" s="43">
        <v>560865</v>
      </c>
      <c r="BE10" s="39" t="s">
        <v>119</v>
      </c>
      <c r="BF10" s="42">
        <v>3288605</v>
      </c>
      <c r="BG10" s="42">
        <v>30</v>
      </c>
      <c r="BH10" s="43">
        <v>0</v>
      </c>
      <c r="BI10" s="40">
        <v>0</v>
      </c>
      <c r="BJ10" s="42">
        <v>0</v>
      </c>
      <c r="BK10" s="44">
        <v>150875384</v>
      </c>
      <c r="BL10" s="105">
        <v>0.03</v>
      </c>
      <c r="BN10" s="102"/>
    </row>
    <row r="11" spans="1:66" s="108" customFormat="1" ht="15" customHeight="1">
      <c r="A11" s="39" t="s">
        <v>120</v>
      </c>
      <c r="B11" s="42">
        <v>17924805</v>
      </c>
      <c r="C11" s="42">
        <v>0</v>
      </c>
      <c r="D11" s="43">
        <v>0</v>
      </c>
      <c r="E11" s="40">
        <v>3477159</v>
      </c>
      <c r="F11" s="42">
        <v>0</v>
      </c>
      <c r="G11" s="42">
        <v>0</v>
      </c>
      <c r="H11" s="43">
        <v>0</v>
      </c>
      <c r="I11" s="39" t="s">
        <v>120</v>
      </c>
      <c r="J11" s="42">
        <v>0</v>
      </c>
      <c r="K11" s="42">
        <v>0</v>
      </c>
      <c r="L11" s="43">
        <v>0</v>
      </c>
      <c r="M11" s="40">
        <v>0</v>
      </c>
      <c r="N11" s="42">
        <v>0</v>
      </c>
      <c r="O11" s="42">
        <v>0</v>
      </c>
      <c r="P11" s="43">
        <v>0</v>
      </c>
      <c r="Q11" s="39" t="s">
        <v>120</v>
      </c>
      <c r="R11" s="42">
        <v>0</v>
      </c>
      <c r="S11" s="42">
        <v>0</v>
      </c>
      <c r="T11" s="43">
        <v>0</v>
      </c>
      <c r="U11" s="40">
        <v>0</v>
      </c>
      <c r="V11" s="42">
        <v>0</v>
      </c>
      <c r="W11" s="42">
        <v>0</v>
      </c>
      <c r="X11" s="43">
        <v>0</v>
      </c>
      <c r="Y11" s="39" t="s">
        <v>120</v>
      </c>
      <c r="Z11" s="42">
        <v>0</v>
      </c>
      <c r="AA11" s="42">
        <v>0</v>
      </c>
      <c r="AB11" s="43">
        <v>0</v>
      </c>
      <c r="AC11" s="40">
        <v>0</v>
      </c>
      <c r="AD11" s="42">
        <v>0</v>
      </c>
      <c r="AE11" s="42">
        <v>0</v>
      </c>
      <c r="AF11" s="43">
        <v>0</v>
      </c>
      <c r="AG11" s="39" t="s">
        <v>120</v>
      </c>
      <c r="AH11" s="42">
        <v>3383535</v>
      </c>
      <c r="AI11" s="42">
        <v>0</v>
      </c>
      <c r="AJ11" s="43">
        <v>1304903</v>
      </c>
      <c r="AK11" s="40">
        <v>0</v>
      </c>
      <c r="AL11" s="42">
        <v>0</v>
      </c>
      <c r="AM11" s="42">
        <v>0</v>
      </c>
      <c r="AN11" s="43">
        <v>0</v>
      </c>
      <c r="AO11" s="39" t="s">
        <v>120</v>
      </c>
      <c r="AP11" s="42">
        <v>0</v>
      </c>
      <c r="AQ11" s="42">
        <v>0</v>
      </c>
      <c r="AR11" s="43">
        <v>0</v>
      </c>
      <c r="AS11" s="40">
        <v>0</v>
      </c>
      <c r="AT11" s="42">
        <v>0</v>
      </c>
      <c r="AU11" s="42">
        <v>0</v>
      </c>
      <c r="AV11" s="43">
        <v>0</v>
      </c>
      <c r="AW11" s="39" t="s">
        <v>120</v>
      </c>
      <c r="AX11" s="42">
        <v>0</v>
      </c>
      <c r="AY11" s="42">
        <v>0</v>
      </c>
      <c r="AZ11" s="43">
        <v>0</v>
      </c>
      <c r="BA11" s="40">
        <v>0</v>
      </c>
      <c r="BB11" s="42">
        <v>0</v>
      </c>
      <c r="BC11" s="42">
        <v>0</v>
      </c>
      <c r="BD11" s="43">
        <v>0</v>
      </c>
      <c r="BE11" s="39" t="s">
        <v>120</v>
      </c>
      <c r="BF11" s="42">
        <v>0</v>
      </c>
      <c r="BG11" s="42">
        <v>0</v>
      </c>
      <c r="BH11" s="43">
        <v>0</v>
      </c>
      <c r="BI11" s="40">
        <v>0</v>
      </c>
      <c r="BJ11" s="42">
        <v>0</v>
      </c>
      <c r="BK11" s="44">
        <v>26090402</v>
      </c>
      <c r="BL11" s="105">
        <v>0.01</v>
      </c>
      <c r="BN11" s="107"/>
    </row>
    <row r="12" spans="1:66" s="108" customFormat="1" ht="15" customHeight="1">
      <c r="A12" s="39" t="s">
        <v>121</v>
      </c>
      <c r="B12" s="42">
        <v>425421560</v>
      </c>
      <c r="C12" s="42">
        <v>51298147</v>
      </c>
      <c r="D12" s="43">
        <v>149680863</v>
      </c>
      <c r="E12" s="40">
        <v>39323023</v>
      </c>
      <c r="F12" s="42">
        <v>199968837</v>
      </c>
      <c r="G12" s="42">
        <v>54290894</v>
      </c>
      <c r="H12" s="43">
        <v>116771240</v>
      </c>
      <c r="I12" s="39" t="s">
        <v>121</v>
      </c>
      <c r="J12" s="42">
        <v>67053163</v>
      </c>
      <c r="K12" s="42">
        <v>79342872</v>
      </c>
      <c r="L12" s="43">
        <v>16701957</v>
      </c>
      <c r="M12" s="40">
        <v>25964443</v>
      </c>
      <c r="N12" s="42">
        <v>22847256</v>
      </c>
      <c r="O12" s="42">
        <v>130005846</v>
      </c>
      <c r="P12" s="43">
        <v>29629776</v>
      </c>
      <c r="Q12" s="39" t="s">
        <v>121</v>
      </c>
      <c r="R12" s="42">
        <v>65191297</v>
      </c>
      <c r="S12" s="42">
        <v>3036185</v>
      </c>
      <c r="T12" s="43">
        <v>7769614</v>
      </c>
      <c r="U12" s="40">
        <v>6653996</v>
      </c>
      <c r="V12" s="42">
        <v>28933351</v>
      </c>
      <c r="W12" s="42">
        <v>2024598</v>
      </c>
      <c r="X12" s="43">
        <v>28119877</v>
      </c>
      <c r="Y12" s="39" t="s">
        <v>121</v>
      </c>
      <c r="Z12" s="42">
        <v>85811944</v>
      </c>
      <c r="AA12" s="42">
        <v>64012626</v>
      </c>
      <c r="AB12" s="43">
        <v>10390062</v>
      </c>
      <c r="AC12" s="40">
        <v>3807976</v>
      </c>
      <c r="AD12" s="42">
        <v>4347210</v>
      </c>
      <c r="AE12" s="42">
        <v>29094769</v>
      </c>
      <c r="AF12" s="43">
        <v>3778290</v>
      </c>
      <c r="AG12" s="39" t="s">
        <v>121</v>
      </c>
      <c r="AH12" s="42">
        <v>8688452</v>
      </c>
      <c r="AI12" s="42">
        <v>19961339</v>
      </c>
      <c r="AJ12" s="43">
        <v>5398132</v>
      </c>
      <c r="AK12" s="40">
        <v>40028316</v>
      </c>
      <c r="AL12" s="42">
        <v>33420864</v>
      </c>
      <c r="AM12" s="42">
        <v>67631223</v>
      </c>
      <c r="AN12" s="43">
        <v>9831603</v>
      </c>
      <c r="AO12" s="39" t="s">
        <v>121</v>
      </c>
      <c r="AP12" s="42">
        <v>4549064</v>
      </c>
      <c r="AQ12" s="42">
        <v>7923839</v>
      </c>
      <c r="AR12" s="43">
        <v>17210626</v>
      </c>
      <c r="AS12" s="40">
        <v>8438717</v>
      </c>
      <c r="AT12" s="42">
        <v>63083880</v>
      </c>
      <c r="AU12" s="42">
        <v>1221968</v>
      </c>
      <c r="AV12" s="43">
        <v>6926043</v>
      </c>
      <c r="AW12" s="39" t="s">
        <v>121</v>
      </c>
      <c r="AX12" s="42">
        <v>5153504</v>
      </c>
      <c r="AY12" s="42">
        <v>19650033</v>
      </c>
      <c r="AZ12" s="43">
        <v>26547827</v>
      </c>
      <c r="BA12" s="40">
        <v>0</v>
      </c>
      <c r="BB12" s="42">
        <v>56339534</v>
      </c>
      <c r="BC12" s="42">
        <v>32098758</v>
      </c>
      <c r="BD12" s="43">
        <v>3358122</v>
      </c>
      <c r="BE12" s="39" t="s">
        <v>121</v>
      </c>
      <c r="BF12" s="42">
        <v>9959793</v>
      </c>
      <c r="BG12" s="42">
        <v>6440938</v>
      </c>
      <c r="BH12" s="43">
        <v>32706</v>
      </c>
      <c r="BI12" s="40">
        <v>0</v>
      </c>
      <c r="BJ12" s="42">
        <v>220253</v>
      </c>
      <c r="BK12" s="44">
        <v>2205387206</v>
      </c>
      <c r="BL12" s="105">
        <v>0.5</v>
      </c>
      <c r="BN12" s="102"/>
    </row>
    <row r="13" spans="1:66" s="108" customFormat="1" ht="15" customHeight="1">
      <c r="A13" s="39" t="s">
        <v>122</v>
      </c>
      <c r="B13" s="42">
        <v>218839624</v>
      </c>
      <c r="C13" s="42">
        <v>2476059</v>
      </c>
      <c r="D13" s="43">
        <v>0</v>
      </c>
      <c r="E13" s="40">
        <v>0</v>
      </c>
      <c r="F13" s="42">
        <v>10177094</v>
      </c>
      <c r="G13" s="42">
        <v>0</v>
      </c>
      <c r="H13" s="43">
        <v>0</v>
      </c>
      <c r="I13" s="39" t="s">
        <v>122</v>
      </c>
      <c r="J13" s="42">
        <v>0</v>
      </c>
      <c r="K13" s="42">
        <v>0</v>
      </c>
      <c r="L13" s="43">
        <v>0</v>
      </c>
      <c r="M13" s="40">
        <v>0</v>
      </c>
      <c r="N13" s="42">
        <v>0</v>
      </c>
      <c r="O13" s="42">
        <v>0</v>
      </c>
      <c r="P13" s="43">
        <v>0</v>
      </c>
      <c r="Q13" s="39" t="s">
        <v>122</v>
      </c>
      <c r="R13" s="42">
        <v>0</v>
      </c>
      <c r="S13" s="42">
        <v>0</v>
      </c>
      <c r="T13" s="43">
        <v>0</v>
      </c>
      <c r="U13" s="40">
        <v>162300</v>
      </c>
      <c r="V13" s="42">
        <v>0</v>
      </c>
      <c r="W13" s="42">
        <v>265920</v>
      </c>
      <c r="X13" s="43">
        <v>10778150</v>
      </c>
      <c r="Y13" s="39" t="s">
        <v>122</v>
      </c>
      <c r="Z13" s="42">
        <v>0</v>
      </c>
      <c r="AA13" s="42">
        <v>0</v>
      </c>
      <c r="AB13" s="43">
        <v>0</v>
      </c>
      <c r="AC13" s="40">
        <v>0</v>
      </c>
      <c r="AD13" s="42">
        <v>0</v>
      </c>
      <c r="AE13" s="42">
        <v>0</v>
      </c>
      <c r="AF13" s="43">
        <v>0</v>
      </c>
      <c r="AG13" s="39" t="s">
        <v>122</v>
      </c>
      <c r="AH13" s="42">
        <v>0</v>
      </c>
      <c r="AI13" s="42">
        <v>0</v>
      </c>
      <c r="AJ13" s="43">
        <v>68461</v>
      </c>
      <c r="AK13" s="40">
        <v>0</v>
      </c>
      <c r="AL13" s="42">
        <v>0</v>
      </c>
      <c r="AM13" s="42">
        <v>0</v>
      </c>
      <c r="AN13" s="43">
        <v>0</v>
      </c>
      <c r="AO13" s="39" t="s">
        <v>122</v>
      </c>
      <c r="AP13" s="42">
        <v>0</v>
      </c>
      <c r="AQ13" s="42">
        <v>0</v>
      </c>
      <c r="AR13" s="43">
        <v>5106037</v>
      </c>
      <c r="AS13" s="40">
        <v>0</v>
      </c>
      <c r="AT13" s="42">
        <v>0</v>
      </c>
      <c r="AU13" s="42">
        <v>0</v>
      </c>
      <c r="AV13" s="43">
        <v>0</v>
      </c>
      <c r="AW13" s="39" t="s">
        <v>122</v>
      </c>
      <c r="AX13" s="42">
        <v>201978</v>
      </c>
      <c r="AY13" s="42">
        <v>0</v>
      </c>
      <c r="AZ13" s="43">
        <v>0</v>
      </c>
      <c r="BA13" s="40">
        <v>2149210</v>
      </c>
      <c r="BB13" s="42">
        <v>0</v>
      </c>
      <c r="BC13" s="42">
        <v>0</v>
      </c>
      <c r="BD13" s="43">
        <v>0</v>
      </c>
      <c r="BE13" s="39" t="s">
        <v>122</v>
      </c>
      <c r="BF13" s="42">
        <v>0</v>
      </c>
      <c r="BG13" s="42">
        <v>0</v>
      </c>
      <c r="BH13" s="43">
        <v>58000</v>
      </c>
      <c r="BI13" s="40">
        <v>0</v>
      </c>
      <c r="BJ13" s="42">
        <v>0</v>
      </c>
      <c r="BK13" s="44">
        <v>250282833</v>
      </c>
      <c r="BL13" s="105">
        <v>0.06</v>
      </c>
      <c r="BN13" s="107"/>
    </row>
    <row r="14" spans="1:66" s="47" customFormat="1" ht="15" customHeight="1">
      <c r="A14" s="48" t="s">
        <v>123</v>
      </c>
      <c r="B14" s="34">
        <v>268461024</v>
      </c>
      <c r="C14" s="34">
        <v>31907766</v>
      </c>
      <c r="D14" s="35">
        <v>88790285</v>
      </c>
      <c r="E14" s="32">
        <v>67020273</v>
      </c>
      <c r="F14" s="34">
        <v>168328719</v>
      </c>
      <c r="G14" s="34">
        <v>154235467</v>
      </c>
      <c r="H14" s="35">
        <v>82520784</v>
      </c>
      <c r="I14" s="48" t="s">
        <v>123</v>
      </c>
      <c r="J14" s="34">
        <v>73509068</v>
      </c>
      <c r="K14" s="34">
        <v>48843156</v>
      </c>
      <c r="L14" s="35">
        <v>16163648</v>
      </c>
      <c r="M14" s="32">
        <v>2008035</v>
      </c>
      <c r="N14" s="34">
        <v>30972836</v>
      </c>
      <c r="O14" s="34">
        <v>2363374</v>
      </c>
      <c r="P14" s="35">
        <v>21856736</v>
      </c>
      <c r="Q14" s="48" t="s">
        <v>123</v>
      </c>
      <c r="R14" s="34">
        <v>17861490</v>
      </c>
      <c r="S14" s="34">
        <v>5508</v>
      </c>
      <c r="T14" s="35">
        <v>8340605</v>
      </c>
      <c r="U14" s="32">
        <v>14931708</v>
      </c>
      <c r="V14" s="34">
        <v>15441187</v>
      </c>
      <c r="W14" s="34">
        <v>1274065</v>
      </c>
      <c r="X14" s="35">
        <v>64631593</v>
      </c>
      <c r="Y14" s="48" t="s">
        <v>123</v>
      </c>
      <c r="Z14" s="34">
        <v>25261320</v>
      </c>
      <c r="AA14" s="34">
        <v>2849584</v>
      </c>
      <c r="AB14" s="35">
        <v>2385010</v>
      </c>
      <c r="AC14" s="32">
        <v>4904306</v>
      </c>
      <c r="AD14" s="34">
        <v>13161121</v>
      </c>
      <c r="AE14" s="34">
        <v>0</v>
      </c>
      <c r="AF14" s="35">
        <v>4890041</v>
      </c>
      <c r="AG14" s="48" t="s">
        <v>123</v>
      </c>
      <c r="AH14" s="34">
        <v>3259182</v>
      </c>
      <c r="AI14" s="34">
        <v>603700</v>
      </c>
      <c r="AJ14" s="35">
        <v>2592680</v>
      </c>
      <c r="AK14" s="32">
        <v>20580764</v>
      </c>
      <c r="AL14" s="34">
        <v>12149708</v>
      </c>
      <c r="AM14" s="34">
        <v>10733310</v>
      </c>
      <c r="AN14" s="35">
        <v>13242993</v>
      </c>
      <c r="AO14" s="48" t="s">
        <v>123</v>
      </c>
      <c r="AP14" s="34">
        <v>7969087</v>
      </c>
      <c r="AQ14" s="34">
        <v>607312</v>
      </c>
      <c r="AR14" s="35">
        <v>1701556</v>
      </c>
      <c r="AS14" s="32">
        <v>3428067</v>
      </c>
      <c r="AT14" s="34">
        <v>9799599</v>
      </c>
      <c r="AU14" s="34">
        <v>1089907</v>
      </c>
      <c r="AV14" s="35">
        <v>11119121</v>
      </c>
      <c r="AW14" s="48" t="s">
        <v>123</v>
      </c>
      <c r="AX14" s="34">
        <v>4693226</v>
      </c>
      <c r="AY14" s="34">
        <v>7580255</v>
      </c>
      <c r="AZ14" s="35">
        <v>6906720</v>
      </c>
      <c r="BA14" s="32">
        <v>3292626</v>
      </c>
      <c r="BB14" s="34">
        <v>13962026</v>
      </c>
      <c r="BC14" s="34">
        <v>240142</v>
      </c>
      <c r="BD14" s="35">
        <v>0</v>
      </c>
      <c r="BE14" s="48" t="s">
        <v>123</v>
      </c>
      <c r="BF14" s="34">
        <v>3653240</v>
      </c>
      <c r="BG14" s="34">
        <v>63648070</v>
      </c>
      <c r="BH14" s="35">
        <v>477138</v>
      </c>
      <c r="BI14" s="32">
        <v>3704168</v>
      </c>
      <c r="BJ14" s="34">
        <v>1865063</v>
      </c>
      <c r="BK14" s="34">
        <v>1441818369</v>
      </c>
      <c r="BL14" s="35">
        <v>0.33</v>
      </c>
      <c r="BN14" s="107"/>
    </row>
    <row r="15" spans="1:66" s="47" customFormat="1" ht="15" customHeight="1">
      <c r="A15" s="109" t="s">
        <v>124</v>
      </c>
      <c r="B15" s="110"/>
      <c r="C15" s="110"/>
      <c r="D15" s="111"/>
      <c r="E15" s="112"/>
      <c r="F15" s="110"/>
      <c r="G15" s="110"/>
      <c r="H15" s="111"/>
      <c r="I15" s="109" t="s">
        <v>124</v>
      </c>
      <c r="J15" s="110"/>
      <c r="K15" s="110"/>
      <c r="L15" s="111"/>
      <c r="M15" s="112"/>
      <c r="N15" s="110"/>
      <c r="O15" s="110"/>
      <c r="P15" s="111"/>
      <c r="Q15" s="109" t="s">
        <v>124</v>
      </c>
      <c r="R15" s="110"/>
      <c r="S15" s="110"/>
      <c r="T15" s="111"/>
      <c r="U15" s="112"/>
      <c r="V15" s="110"/>
      <c r="W15" s="110"/>
      <c r="X15" s="111"/>
      <c r="Y15" s="109" t="s">
        <v>124</v>
      </c>
      <c r="Z15" s="110"/>
      <c r="AA15" s="110"/>
      <c r="AB15" s="111"/>
      <c r="AC15" s="112"/>
      <c r="AD15" s="110"/>
      <c r="AE15" s="110"/>
      <c r="AF15" s="111"/>
      <c r="AG15" s="109" t="s">
        <v>124</v>
      </c>
      <c r="AH15" s="110"/>
      <c r="AI15" s="110"/>
      <c r="AJ15" s="111"/>
      <c r="AK15" s="112"/>
      <c r="AL15" s="110"/>
      <c r="AM15" s="110"/>
      <c r="AN15" s="111"/>
      <c r="AO15" s="109" t="s">
        <v>124</v>
      </c>
      <c r="AP15" s="110"/>
      <c r="AQ15" s="110"/>
      <c r="AR15" s="111"/>
      <c r="AS15" s="112"/>
      <c r="AT15" s="110"/>
      <c r="AU15" s="110"/>
      <c r="AV15" s="111"/>
      <c r="AW15" s="109" t="s">
        <v>124</v>
      </c>
      <c r="AX15" s="110"/>
      <c r="AY15" s="110"/>
      <c r="AZ15" s="111"/>
      <c r="BA15" s="112"/>
      <c r="BB15" s="110"/>
      <c r="BC15" s="110"/>
      <c r="BD15" s="111"/>
      <c r="BE15" s="109" t="s">
        <v>124</v>
      </c>
      <c r="BF15" s="110"/>
      <c r="BG15" s="110"/>
      <c r="BH15" s="111"/>
      <c r="BI15" s="112"/>
      <c r="BJ15" s="110"/>
      <c r="BK15" s="44">
        <v>0</v>
      </c>
      <c r="BL15" s="35">
        <v>0</v>
      </c>
      <c r="BN15" s="102"/>
    </row>
    <row r="16" spans="1:66" s="108" customFormat="1" ht="15" customHeight="1">
      <c r="A16" s="39" t="s">
        <v>125</v>
      </c>
      <c r="B16" s="42">
        <v>0</v>
      </c>
      <c r="C16" s="42">
        <v>0</v>
      </c>
      <c r="D16" s="43">
        <v>0</v>
      </c>
      <c r="E16" s="40">
        <v>0</v>
      </c>
      <c r="F16" s="42">
        <v>0</v>
      </c>
      <c r="G16" s="42">
        <v>0</v>
      </c>
      <c r="H16" s="43">
        <v>0</v>
      </c>
      <c r="I16" s="39" t="s">
        <v>125</v>
      </c>
      <c r="J16" s="42">
        <v>0</v>
      </c>
      <c r="K16" s="42">
        <v>0</v>
      </c>
      <c r="L16" s="43">
        <v>0</v>
      </c>
      <c r="M16" s="40">
        <v>0</v>
      </c>
      <c r="N16" s="42">
        <v>0</v>
      </c>
      <c r="O16" s="42">
        <v>0</v>
      </c>
      <c r="P16" s="43">
        <v>0</v>
      </c>
      <c r="Q16" s="39" t="s">
        <v>125</v>
      </c>
      <c r="R16" s="42">
        <v>0</v>
      </c>
      <c r="S16" s="42">
        <v>0</v>
      </c>
      <c r="T16" s="43">
        <v>0</v>
      </c>
      <c r="U16" s="40">
        <v>0</v>
      </c>
      <c r="V16" s="42">
        <v>0</v>
      </c>
      <c r="W16" s="42">
        <v>0</v>
      </c>
      <c r="X16" s="43">
        <v>0</v>
      </c>
      <c r="Y16" s="39" t="s">
        <v>125</v>
      </c>
      <c r="Z16" s="42">
        <v>0</v>
      </c>
      <c r="AA16" s="42">
        <v>0</v>
      </c>
      <c r="AB16" s="43">
        <v>0</v>
      </c>
      <c r="AC16" s="40">
        <v>0</v>
      </c>
      <c r="AD16" s="42">
        <v>0</v>
      </c>
      <c r="AE16" s="42">
        <v>0</v>
      </c>
      <c r="AF16" s="43">
        <v>0</v>
      </c>
      <c r="AG16" s="39" t="s">
        <v>125</v>
      </c>
      <c r="AH16" s="42">
        <v>0</v>
      </c>
      <c r="AI16" s="42">
        <v>0</v>
      </c>
      <c r="AJ16" s="43">
        <v>0</v>
      </c>
      <c r="AK16" s="40">
        <v>0</v>
      </c>
      <c r="AL16" s="42">
        <v>0</v>
      </c>
      <c r="AM16" s="42">
        <v>0</v>
      </c>
      <c r="AN16" s="43">
        <v>0</v>
      </c>
      <c r="AO16" s="39" t="s">
        <v>125</v>
      </c>
      <c r="AP16" s="42">
        <v>0</v>
      </c>
      <c r="AQ16" s="42">
        <v>0</v>
      </c>
      <c r="AR16" s="43">
        <v>0</v>
      </c>
      <c r="AS16" s="40">
        <v>0</v>
      </c>
      <c r="AT16" s="42">
        <v>0</v>
      </c>
      <c r="AU16" s="42">
        <v>0</v>
      </c>
      <c r="AV16" s="43">
        <v>0</v>
      </c>
      <c r="AW16" s="39" t="s">
        <v>125</v>
      </c>
      <c r="AX16" s="42">
        <v>0</v>
      </c>
      <c r="AY16" s="42">
        <v>0</v>
      </c>
      <c r="AZ16" s="43">
        <v>0</v>
      </c>
      <c r="BA16" s="40">
        <v>0</v>
      </c>
      <c r="BB16" s="42">
        <v>0</v>
      </c>
      <c r="BC16" s="42">
        <v>0</v>
      </c>
      <c r="BD16" s="43">
        <v>0</v>
      </c>
      <c r="BE16" s="39" t="s">
        <v>125</v>
      </c>
      <c r="BF16" s="42">
        <v>0</v>
      </c>
      <c r="BG16" s="42">
        <v>0</v>
      </c>
      <c r="BH16" s="43">
        <v>0</v>
      </c>
      <c r="BI16" s="40">
        <v>0</v>
      </c>
      <c r="BJ16" s="42">
        <v>0</v>
      </c>
      <c r="BK16" s="44">
        <v>0</v>
      </c>
      <c r="BL16" s="105">
        <v>0</v>
      </c>
      <c r="BN16" s="107"/>
    </row>
    <row r="17" spans="1:66" s="108" customFormat="1" ht="15" customHeight="1">
      <c r="A17" s="39" t="s">
        <v>126</v>
      </c>
      <c r="B17" s="42">
        <v>0</v>
      </c>
      <c r="C17" s="42">
        <v>0</v>
      </c>
      <c r="D17" s="43">
        <v>0</v>
      </c>
      <c r="E17" s="40">
        <v>0</v>
      </c>
      <c r="F17" s="42">
        <v>0</v>
      </c>
      <c r="G17" s="42">
        <v>0</v>
      </c>
      <c r="H17" s="43">
        <v>0</v>
      </c>
      <c r="I17" s="39" t="s">
        <v>126</v>
      </c>
      <c r="J17" s="42">
        <v>0</v>
      </c>
      <c r="K17" s="42">
        <v>0</v>
      </c>
      <c r="L17" s="43">
        <v>0</v>
      </c>
      <c r="M17" s="40">
        <v>0</v>
      </c>
      <c r="N17" s="42">
        <v>0</v>
      </c>
      <c r="O17" s="42">
        <v>0</v>
      </c>
      <c r="P17" s="43">
        <v>0</v>
      </c>
      <c r="Q17" s="39" t="s">
        <v>126</v>
      </c>
      <c r="R17" s="42">
        <v>0</v>
      </c>
      <c r="S17" s="42">
        <v>0</v>
      </c>
      <c r="T17" s="43">
        <v>0</v>
      </c>
      <c r="U17" s="40">
        <v>0</v>
      </c>
      <c r="V17" s="42">
        <v>0</v>
      </c>
      <c r="W17" s="42">
        <v>0</v>
      </c>
      <c r="X17" s="43">
        <v>0</v>
      </c>
      <c r="Y17" s="39" t="s">
        <v>126</v>
      </c>
      <c r="Z17" s="42">
        <v>0</v>
      </c>
      <c r="AA17" s="42">
        <v>0</v>
      </c>
      <c r="AB17" s="43">
        <v>0</v>
      </c>
      <c r="AC17" s="40">
        <v>0</v>
      </c>
      <c r="AD17" s="42">
        <v>0</v>
      </c>
      <c r="AE17" s="42">
        <v>0</v>
      </c>
      <c r="AF17" s="43">
        <v>0</v>
      </c>
      <c r="AG17" s="39" t="s">
        <v>126</v>
      </c>
      <c r="AH17" s="42">
        <v>0</v>
      </c>
      <c r="AI17" s="42">
        <v>0</v>
      </c>
      <c r="AJ17" s="43">
        <v>0</v>
      </c>
      <c r="AK17" s="40">
        <v>0</v>
      </c>
      <c r="AL17" s="42">
        <v>0</v>
      </c>
      <c r="AM17" s="42">
        <v>0</v>
      </c>
      <c r="AN17" s="43">
        <v>0</v>
      </c>
      <c r="AO17" s="39" t="s">
        <v>126</v>
      </c>
      <c r="AP17" s="42">
        <v>0</v>
      </c>
      <c r="AQ17" s="42">
        <v>0</v>
      </c>
      <c r="AR17" s="43">
        <v>0</v>
      </c>
      <c r="AS17" s="40">
        <v>0</v>
      </c>
      <c r="AT17" s="42">
        <v>0</v>
      </c>
      <c r="AU17" s="42">
        <v>0</v>
      </c>
      <c r="AV17" s="43">
        <v>0</v>
      </c>
      <c r="AW17" s="39" t="s">
        <v>126</v>
      </c>
      <c r="AX17" s="42">
        <v>0</v>
      </c>
      <c r="AY17" s="42">
        <v>0</v>
      </c>
      <c r="AZ17" s="43">
        <v>0</v>
      </c>
      <c r="BA17" s="40">
        <v>0</v>
      </c>
      <c r="BB17" s="42">
        <v>0</v>
      </c>
      <c r="BC17" s="42">
        <v>0</v>
      </c>
      <c r="BD17" s="43">
        <v>0</v>
      </c>
      <c r="BE17" s="39" t="s">
        <v>126</v>
      </c>
      <c r="BF17" s="42">
        <v>0</v>
      </c>
      <c r="BG17" s="42">
        <v>0</v>
      </c>
      <c r="BH17" s="43">
        <v>0</v>
      </c>
      <c r="BI17" s="40">
        <v>0</v>
      </c>
      <c r="BJ17" s="42">
        <v>0</v>
      </c>
      <c r="BK17" s="44">
        <v>0</v>
      </c>
      <c r="BL17" s="105">
        <v>0</v>
      </c>
      <c r="BN17" s="107"/>
    </row>
    <row r="18" spans="1:66" s="108" customFormat="1" ht="15" customHeight="1">
      <c r="A18" s="39" t="s">
        <v>127</v>
      </c>
      <c r="B18" s="42">
        <v>0</v>
      </c>
      <c r="C18" s="42">
        <v>0</v>
      </c>
      <c r="D18" s="43">
        <v>0</v>
      </c>
      <c r="E18" s="40">
        <v>0</v>
      </c>
      <c r="F18" s="42">
        <v>0</v>
      </c>
      <c r="G18" s="42">
        <v>0</v>
      </c>
      <c r="H18" s="43">
        <v>0</v>
      </c>
      <c r="I18" s="39" t="s">
        <v>127</v>
      </c>
      <c r="J18" s="42">
        <v>0</v>
      </c>
      <c r="K18" s="42">
        <v>0</v>
      </c>
      <c r="L18" s="43">
        <v>0</v>
      </c>
      <c r="M18" s="40">
        <v>0</v>
      </c>
      <c r="N18" s="42">
        <v>0</v>
      </c>
      <c r="O18" s="42">
        <v>0</v>
      </c>
      <c r="P18" s="43">
        <v>0</v>
      </c>
      <c r="Q18" s="39" t="s">
        <v>127</v>
      </c>
      <c r="R18" s="42">
        <v>0</v>
      </c>
      <c r="S18" s="42">
        <v>0</v>
      </c>
      <c r="T18" s="43">
        <v>0</v>
      </c>
      <c r="U18" s="40">
        <v>0</v>
      </c>
      <c r="V18" s="42">
        <v>0</v>
      </c>
      <c r="W18" s="42">
        <v>0</v>
      </c>
      <c r="X18" s="43">
        <v>0</v>
      </c>
      <c r="Y18" s="39" t="s">
        <v>127</v>
      </c>
      <c r="Z18" s="42">
        <v>0</v>
      </c>
      <c r="AA18" s="42">
        <v>0</v>
      </c>
      <c r="AB18" s="43">
        <v>0</v>
      </c>
      <c r="AC18" s="40">
        <v>0</v>
      </c>
      <c r="AD18" s="42">
        <v>0</v>
      </c>
      <c r="AE18" s="42">
        <v>0</v>
      </c>
      <c r="AF18" s="43">
        <v>0</v>
      </c>
      <c r="AG18" s="39" t="s">
        <v>127</v>
      </c>
      <c r="AH18" s="42">
        <v>0</v>
      </c>
      <c r="AI18" s="42">
        <v>0</v>
      </c>
      <c r="AJ18" s="43">
        <v>0</v>
      </c>
      <c r="AK18" s="40">
        <v>0</v>
      </c>
      <c r="AL18" s="42">
        <v>0</v>
      </c>
      <c r="AM18" s="42">
        <v>0</v>
      </c>
      <c r="AN18" s="43">
        <v>0</v>
      </c>
      <c r="AO18" s="39" t="s">
        <v>127</v>
      </c>
      <c r="AP18" s="42">
        <v>0</v>
      </c>
      <c r="AQ18" s="42">
        <v>0</v>
      </c>
      <c r="AR18" s="43">
        <v>0</v>
      </c>
      <c r="AS18" s="40">
        <v>0</v>
      </c>
      <c r="AT18" s="42">
        <v>0</v>
      </c>
      <c r="AU18" s="42">
        <v>0</v>
      </c>
      <c r="AV18" s="43">
        <v>0</v>
      </c>
      <c r="AW18" s="39" t="s">
        <v>127</v>
      </c>
      <c r="AX18" s="42">
        <v>0</v>
      </c>
      <c r="AY18" s="42">
        <v>0</v>
      </c>
      <c r="AZ18" s="43">
        <v>0</v>
      </c>
      <c r="BA18" s="40">
        <v>0</v>
      </c>
      <c r="BB18" s="42">
        <v>0</v>
      </c>
      <c r="BC18" s="42">
        <v>0</v>
      </c>
      <c r="BD18" s="43">
        <v>0</v>
      </c>
      <c r="BE18" s="39" t="s">
        <v>127</v>
      </c>
      <c r="BF18" s="42">
        <v>0</v>
      </c>
      <c r="BG18" s="42">
        <v>0</v>
      </c>
      <c r="BH18" s="43">
        <v>0</v>
      </c>
      <c r="BI18" s="40">
        <v>0</v>
      </c>
      <c r="BJ18" s="42">
        <v>0</v>
      </c>
      <c r="BK18" s="44">
        <v>0</v>
      </c>
      <c r="BL18" s="105">
        <v>0</v>
      </c>
      <c r="BN18" s="107"/>
    </row>
    <row r="19" spans="1:66" s="108" customFormat="1" ht="15" customHeight="1">
      <c r="A19" s="39" t="s">
        <v>128</v>
      </c>
      <c r="B19" s="42">
        <v>0</v>
      </c>
      <c r="C19" s="42">
        <v>0</v>
      </c>
      <c r="D19" s="43">
        <v>0</v>
      </c>
      <c r="E19" s="40">
        <v>0</v>
      </c>
      <c r="F19" s="42">
        <v>0</v>
      </c>
      <c r="G19" s="42">
        <v>0</v>
      </c>
      <c r="H19" s="43">
        <v>0</v>
      </c>
      <c r="I19" s="39" t="s">
        <v>128</v>
      </c>
      <c r="J19" s="42">
        <v>0</v>
      </c>
      <c r="K19" s="42">
        <v>0</v>
      </c>
      <c r="L19" s="43">
        <v>0</v>
      </c>
      <c r="M19" s="40">
        <v>0</v>
      </c>
      <c r="N19" s="42">
        <v>0</v>
      </c>
      <c r="O19" s="42">
        <v>0</v>
      </c>
      <c r="P19" s="43">
        <v>0</v>
      </c>
      <c r="Q19" s="39" t="s">
        <v>128</v>
      </c>
      <c r="R19" s="42">
        <v>0</v>
      </c>
      <c r="S19" s="42">
        <v>0</v>
      </c>
      <c r="T19" s="43">
        <v>0</v>
      </c>
      <c r="U19" s="40">
        <v>0</v>
      </c>
      <c r="V19" s="42">
        <v>0</v>
      </c>
      <c r="W19" s="42">
        <v>0</v>
      </c>
      <c r="X19" s="43">
        <v>0</v>
      </c>
      <c r="Y19" s="39" t="s">
        <v>128</v>
      </c>
      <c r="Z19" s="42">
        <v>0</v>
      </c>
      <c r="AA19" s="42">
        <v>0</v>
      </c>
      <c r="AB19" s="43">
        <v>0</v>
      </c>
      <c r="AC19" s="40">
        <v>0</v>
      </c>
      <c r="AD19" s="42">
        <v>0</v>
      </c>
      <c r="AE19" s="42">
        <v>0</v>
      </c>
      <c r="AF19" s="43">
        <v>0</v>
      </c>
      <c r="AG19" s="39" t="s">
        <v>128</v>
      </c>
      <c r="AH19" s="42">
        <v>0</v>
      </c>
      <c r="AI19" s="42">
        <v>0</v>
      </c>
      <c r="AJ19" s="43">
        <v>0</v>
      </c>
      <c r="AK19" s="40">
        <v>0</v>
      </c>
      <c r="AL19" s="42">
        <v>0</v>
      </c>
      <c r="AM19" s="42">
        <v>0</v>
      </c>
      <c r="AN19" s="43">
        <v>0</v>
      </c>
      <c r="AO19" s="39" t="s">
        <v>128</v>
      </c>
      <c r="AP19" s="42">
        <v>0</v>
      </c>
      <c r="AQ19" s="42">
        <v>0</v>
      </c>
      <c r="AR19" s="43">
        <v>0</v>
      </c>
      <c r="AS19" s="40">
        <v>0</v>
      </c>
      <c r="AT19" s="42">
        <v>0</v>
      </c>
      <c r="AU19" s="42">
        <v>0</v>
      </c>
      <c r="AV19" s="43">
        <v>0</v>
      </c>
      <c r="AW19" s="39" t="s">
        <v>128</v>
      </c>
      <c r="AX19" s="42">
        <v>0</v>
      </c>
      <c r="AY19" s="42">
        <v>0</v>
      </c>
      <c r="AZ19" s="43">
        <v>0</v>
      </c>
      <c r="BA19" s="40">
        <v>0</v>
      </c>
      <c r="BB19" s="42">
        <v>0</v>
      </c>
      <c r="BC19" s="42">
        <v>0</v>
      </c>
      <c r="BD19" s="43">
        <v>0</v>
      </c>
      <c r="BE19" s="39" t="s">
        <v>128</v>
      </c>
      <c r="BF19" s="42">
        <v>0</v>
      </c>
      <c r="BG19" s="42">
        <v>0</v>
      </c>
      <c r="BH19" s="43">
        <v>0</v>
      </c>
      <c r="BI19" s="40">
        <v>0</v>
      </c>
      <c r="BJ19" s="42">
        <v>0</v>
      </c>
      <c r="BK19" s="44">
        <v>0</v>
      </c>
      <c r="BL19" s="105">
        <v>0</v>
      </c>
      <c r="BN19" s="102"/>
    </row>
    <row r="20" spans="1:66" s="108" customFormat="1" ht="15" customHeight="1">
      <c r="A20" s="39" t="s">
        <v>129</v>
      </c>
      <c r="B20" s="42">
        <v>268461024</v>
      </c>
      <c r="C20" s="42">
        <v>31907766</v>
      </c>
      <c r="D20" s="43">
        <v>88790285</v>
      </c>
      <c r="E20" s="40">
        <v>67020273</v>
      </c>
      <c r="F20" s="42">
        <v>168328719</v>
      </c>
      <c r="G20" s="42">
        <v>154235467</v>
      </c>
      <c r="H20" s="43">
        <v>82520784</v>
      </c>
      <c r="I20" s="39" t="s">
        <v>129</v>
      </c>
      <c r="J20" s="42">
        <v>73509068</v>
      </c>
      <c r="K20" s="42">
        <v>48843156</v>
      </c>
      <c r="L20" s="43">
        <v>16163648</v>
      </c>
      <c r="M20" s="40">
        <v>2008035</v>
      </c>
      <c r="N20" s="42">
        <v>30972836</v>
      </c>
      <c r="O20" s="42">
        <v>2363374</v>
      </c>
      <c r="P20" s="43">
        <v>21856736</v>
      </c>
      <c r="Q20" s="39" t="s">
        <v>129</v>
      </c>
      <c r="R20" s="42">
        <v>17861490</v>
      </c>
      <c r="S20" s="42">
        <v>5508</v>
      </c>
      <c r="T20" s="43">
        <v>8340605</v>
      </c>
      <c r="U20" s="40">
        <v>14931708</v>
      </c>
      <c r="V20" s="42">
        <v>15441187</v>
      </c>
      <c r="W20" s="42">
        <v>1274065</v>
      </c>
      <c r="X20" s="43">
        <v>64631593</v>
      </c>
      <c r="Y20" s="39" t="s">
        <v>129</v>
      </c>
      <c r="Z20" s="42">
        <v>25261320</v>
      </c>
      <c r="AA20" s="42">
        <v>2849584</v>
      </c>
      <c r="AB20" s="43">
        <v>2385010</v>
      </c>
      <c r="AC20" s="40">
        <v>4904306</v>
      </c>
      <c r="AD20" s="42">
        <v>13161121</v>
      </c>
      <c r="AE20" s="42">
        <v>0</v>
      </c>
      <c r="AF20" s="43">
        <v>4890041</v>
      </c>
      <c r="AG20" s="39" t="s">
        <v>129</v>
      </c>
      <c r="AH20" s="42">
        <v>3259182</v>
      </c>
      <c r="AI20" s="42">
        <v>603700</v>
      </c>
      <c r="AJ20" s="43">
        <v>2592680</v>
      </c>
      <c r="AK20" s="40">
        <v>20580764</v>
      </c>
      <c r="AL20" s="42">
        <v>12149708</v>
      </c>
      <c r="AM20" s="42">
        <v>10733310</v>
      </c>
      <c r="AN20" s="43">
        <v>13242993</v>
      </c>
      <c r="AO20" s="39" t="s">
        <v>129</v>
      </c>
      <c r="AP20" s="42">
        <v>7969087</v>
      </c>
      <c r="AQ20" s="42">
        <v>607312</v>
      </c>
      <c r="AR20" s="43">
        <v>1701556</v>
      </c>
      <c r="AS20" s="40">
        <v>3428067</v>
      </c>
      <c r="AT20" s="42">
        <v>9799599</v>
      </c>
      <c r="AU20" s="42">
        <v>1089907</v>
      </c>
      <c r="AV20" s="43">
        <v>11119121</v>
      </c>
      <c r="AW20" s="39" t="s">
        <v>129</v>
      </c>
      <c r="AX20" s="42">
        <v>4693226</v>
      </c>
      <c r="AY20" s="42">
        <v>7580255</v>
      </c>
      <c r="AZ20" s="43">
        <v>6906720</v>
      </c>
      <c r="BA20" s="40">
        <v>3292626</v>
      </c>
      <c r="BB20" s="42">
        <v>13962026</v>
      </c>
      <c r="BC20" s="42">
        <v>240142</v>
      </c>
      <c r="BD20" s="43">
        <v>0</v>
      </c>
      <c r="BE20" s="39" t="s">
        <v>129</v>
      </c>
      <c r="BF20" s="42">
        <v>3653240</v>
      </c>
      <c r="BG20" s="42">
        <v>63648070</v>
      </c>
      <c r="BH20" s="43">
        <v>477138</v>
      </c>
      <c r="BI20" s="40">
        <v>3704168</v>
      </c>
      <c r="BJ20" s="42">
        <v>1865063</v>
      </c>
      <c r="BK20" s="44">
        <v>1441818369</v>
      </c>
      <c r="BL20" s="105">
        <v>0.33</v>
      </c>
      <c r="BN20" s="107"/>
    </row>
    <row r="21" spans="1:66" s="47" customFormat="1" ht="15" customHeight="1">
      <c r="A21" s="48" t="s">
        <v>130</v>
      </c>
      <c r="B21" s="34">
        <v>17367745579</v>
      </c>
      <c r="C21" s="34">
        <v>4401735584</v>
      </c>
      <c r="D21" s="35">
        <v>4167816521</v>
      </c>
      <c r="E21" s="32">
        <v>4427260530</v>
      </c>
      <c r="F21" s="34">
        <v>8613126700</v>
      </c>
      <c r="G21" s="34">
        <v>4307281719</v>
      </c>
      <c r="H21" s="35">
        <v>2319172867</v>
      </c>
      <c r="I21" s="48" t="s">
        <v>130</v>
      </c>
      <c r="J21" s="34">
        <v>2230952674</v>
      </c>
      <c r="K21" s="34">
        <v>2869149473</v>
      </c>
      <c r="L21" s="35">
        <v>1602573189</v>
      </c>
      <c r="M21" s="32">
        <v>1790391060</v>
      </c>
      <c r="N21" s="34">
        <v>2979583032</v>
      </c>
      <c r="O21" s="34">
        <v>1719284755</v>
      </c>
      <c r="P21" s="35">
        <v>2820944401</v>
      </c>
      <c r="Q21" s="48" t="s">
        <v>130</v>
      </c>
      <c r="R21" s="34">
        <v>3612071520</v>
      </c>
      <c r="S21" s="34">
        <v>2602307528</v>
      </c>
      <c r="T21" s="35">
        <v>1489499852</v>
      </c>
      <c r="U21" s="32">
        <v>1556042451</v>
      </c>
      <c r="V21" s="34">
        <v>1251432359</v>
      </c>
      <c r="W21" s="34">
        <v>536315877</v>
      </c>
      <c r="X21" s="35">
        <v>2367144905</v>
      </c>
      <c r="Y21" s="48" t="s">
        <v>130</v>
      </c>
      <c r="Z21" s="34">
        <v>1067294868</v>
      </c>
      <c r="AA21" s="34">
        <v>1444558540</v>
      </c>
      <c r="AB21" s="35">
        <v>388757425</v>
      </c>
      <c r="AC21" s="32">
        <v>414965414</v>
      </c>
      <c r="AD21" s="34">
        <v>655486497</v>
      </c>
      <c r="AE21" s="34">
        <v>323454143</v>
      </c>
      <c r="AF21" s="35">
        <v>419949511</v>
      </c>
      <c r="AG21" s="48" t="s">
        <v>130</v>
      </c>
      <c r="AH21" s="34">
        <v>798357825</v>
      </c>
      <c r="AI21" s="34">
        <v>581576521</v>
      </c>
      <c r="AJ21" s="35">
        <v>901112503</v>
      </c>
      <c r="AK21" s="32">
        <v>235611093</v>
      </c>
      <c r="AL21" s="34">
        <v>2157175725</v>
      </c>
      <c r="AM21" s="34">
        <v>2828830958</v>
      </c>
      <c r="AN21" s="35">
        <v>1777908960</v>
      </c>
      <c r="AO21" s="48" t="s">
        <v>130</v>
      </c>
      <c r="AP21" s="34">
        <v>963340822</v>
      </c>
      <c r="AQ21" s="34">
        <v>2426105854</v>
      </c>
      <c r="AR21" s="35">
        <v>1377676684</v>
      </c>
      <c r="AS21" s="32">
        <v>1069279730</v>
      </c>
      <c r="AT21" s="34">
        <v>1663627727</v>
      </c>
      <c r="AU21" s="34">
        <v>1069172944</v>
      </c>
      <c r="AV21" s="35">
        <v>2106500443</v>
      </c>
      <c r="AW21" s="48" t="s">
        <v>130</v>
      </c>
      <c r="AX21" s="34">
        <v>672587837</v>
      </c>
      <c r="AY21" s="34">
        <v>673815544</v>
      </c>
      <c r="AZ21" s="35">
        <v>539832857</v>
      </c>
      <c r="BA21" s="32">
        <v>215823712</v>
      </c>
      <c r="BB21" s="34">
        <v>1111989487</v>
      </c>
      <c r="BC21" s="34">
        <v>855965469</v>
      </c>
      <c r="BD21" s="35">
        <v>216453300</v>
      </c>
      <c r="BE21" s="48" t="s">
        <v>130</v>
      </c>
      <c r="BF21" s="34">
        <v>790612707</v>
      </c>
      <c r="BG21" s="34">
        <v>244534807</v>
      </c>
      <c r="BH21" s="35">
        <v>82076016</v>
      </c>
      <c r="BI21" s="32">
        <v>152031819</v>
      </c>
      <c r="BJ21" s="34">
        <v>94898079</v>
      </c>
      <c r="BK21" s="34">
        <v>105353198397</v>
      </c>
      <c r="BL21" s="35">
        <v>23.99</v>
      </c>
      <c r="BN21" s="102"/>
    </row>
    <row r="22" spans="1:66" s="108" customFormat="1" ht="15" customHeight="1">
      <c r="A22" s="39" t="s">
        <v>131</v>
      </c>
      <c r="B22" s="42">
        <v>8046139172</v>
      </c>
      <c r="C22" s="42">
        <v>269946397</v>
      </c>
      <c r="D22" s="43">
        <v>291162096</v>
      </c>
      <c r="E22" s="40">
        <v>882000</v>
      </c>
      <c r="F22" s="42">
        <v>896889263</v>
      </c>
      <c r="G22" s="42">
        <v>499748288</v>
      </c>
      <c r="H22" s="43">
        <v>16223685</v>
      </c>
      <c r="I22" s="39" t="s">
        <v>131</v>
      </c>
      <c r="J22" s="42">
        <v>60530196</v>
      </c>
      <c r="K22" s="42">
        <v>3206000</v>
      </c>
      <c r="L22" s="43">
        <v>0</v>
      </c>
      <c r="M22" s="40">
        <v>72803338</v>
      </c>
      <c r="N22" s="42">
        <v>0</v>
      </c>
      <c r="O22" s="42">
        <v>0</v>
      </c>
      <c r="P22" s="43">
        <v>0</v>
      </c>
      <c r="Q22" s="39" t="s">
        <v>131</v>
      </c>
      <c r="R22" s="42">
        <v>1175801</v>
      </c>
      <c r="S22" s="42">
        <v>0</v>
      </c>
      <c r="T22" s="43">
        <v>0</v>
      </c>
      <c r="U22" s="40">
        <v>67968061</v>
      </c>
      <c r="V22" s="42">
        <v>207472949</v>
      </c>
      <c r="W22" s="42">
        <v>0</v>
      </c>
      <c r="X22" s="43">
        <v>9964423</v>
      </c>
      <c r="Y22" s="39" t="s">
        <v>131</v>
      </c>
      <c r="Z22" s="42">
        <v>0</v>
      </c>
      <c r="AA22" s="42">
        <v>10363839</v>
      </c>
      <c r="AB22" s="43">
        <v>17128500</v>
      </c>
      <c r="AC22" s="40">
        <v>0</v>
      </c>
      <c r="AD22" s="42">
        <v>8036000</v>
      </c>
      <c r="AE22" s="42">
        <v>0</v>
      </c>
      <c r="AF22" s="43">
        <v>0</v>
      </c>
      <c r="AG22" s="39" t="s">
        <v>131</v>
      </c>
      <c r="AH22" s="42">
        <v>0</v>
      </c>
      <c r="AI22" s="42">
        <v>85444446</v>
      </c>
      <c r="AJ22" s="43">
        <v>0</v>
      </c>
      <c r="AK22" s="40">
        <v>0</v>
      </c>
      <c r="AL22" s="42">
        <v>0</v>
      </c>
      <c r="AM22" s="42">
        <v>618072600</v>
      </c>
      <c r="AN22" s="43">
        <v>17156650</v>
      </c>
      <c r="AO22" s="39" t="s">
        <v>131</v>
      </c>
      <c r="AP22" s="42">
        <v>0</v>
      </c>
      <c r="AQ22" s="42">
        <v>0</v>
      </c>
      <c r="AR22" s="43">
        <v>0</v>
      </c>
      <c r="AS22" s="40">
        <v>0</v>
      </c>
      <c r="AT22" s="42">
        <v>0</v>
      </c>
      <c r="AU22" s="42">
        <v>0</v>
      </c>
      <c r="AV22" s="43">
        <v>476718012</v>
      </c>
      <c r="AW22" s="39" t="s">
        <v>131</v>
      </c>
      <c r="AX22" s="42">
        <v>0</v>
      </c>
      <c r="AY22" s="42">
        <v>0</v>
      </c>
      <c r="AZ22" s="43">
        <v>0</v>
      </c>
      <c r="BA22" s="40">
        <v>3419356</v>
      </c>
      <c r="BB22" s="42">
        <v>121036833</v>
      </c>
      <c r="BC22" s="42">
        <v>0</v>
      </c>
      <c r="BD22" s="43">
        <v>0</v>
      </c>
      <c r="BE22" s="39" t="s">
        <v>131</v>
      </c>
      <c r="BF22" s="42">
        <v>0</v>
      </c>
      <c r="BG22" s="42">
        <v>0</v>
      </c>
      <c r="BH22" s="43">
        <v>0</v>
      </c>
      <c r="BI22" s="40">
        <v>0</v>
      </c>
      <c r="BJ22" s="42">
        <v>0</v>
      </c>
      <c r="BK22" s="44">
        <v>11801487905</v>
      </c>
      <c r="BL22" s="105">
        <v>2.69</v>
      </c>
      <c r="BN22" s="107"/>
    </row>
    <row r="23" spans="1:66" s="108" customFormat="1" ht="15" customHeight="1">
      <c r="A23" s="39" t="s">
        <v>132</v>
      </c>
      <c r="B23" s="42">
        <v>161391893</v>
      </c>
      <c r="C23" s="42">
        <v>146590012</v>
      </c>
      <c r="D23" s="43">
        <v>51728134</v>
      </c>
      <c r="E23" s="40">
        <v>219960298</v>
      </c>
      <c r="F23" s="42">
        <v>19034456</v>
      </c>
      <c r="G23" s="42">
        <v>76035500</v>
      </c>
      <c r="H23" s="43">
        <v>8574928</v>
      </c>
      <c r="I23" s="39" t="s">
        <v>132</v>
      </c>
      <c r="J23" s="42">
        <v>2824949</v>
      </c>
      <c r="K23" s="42">
        <v>29304342</v>
      </c>
      <c r="L23" s="43">
        <v>0</v>
      </c>
      <c r="M23" s="40">
        <v>88563725</v>
      </c>
      <c r="N23" s="42">
        <v>10797129</v>
      </c>
      <c r="O23" s="42">
        <v>46036675</v>
      </c>
      <c r="P23" s="43">
        <v>139368511</v>
      </c>
      <c r="Q23" s="39" t="s">
        <v>132</v>
      </c>
      <c r="R23" s="42">
        <v>42860100</v>
      </c>
      <c r="S23" s="42">
        <v>802322</v>
      </c>
      <c r="T23" s="43">
        <v>215980831</v>
      </c>
      <c r="U23" s="40">
        <v>254452278</v>
      </c>
      <c r="V23" s="42">
        <v>24425798</v>
      </c>
      <c r="W23" s="42">
        <v>32417963</v>
      </c>
      <c r="X23" s="43">
        <v>7949597</v>
      </c>
      <c r="Y23" s="39" t="s">
        <v>132</v>
      </c>
      <c r="Z23" s="42">
        <v>48009996</v>
      </c>
      <c r="AA23" s="42">
        <v>12790750</v>
      </c>
      <c r="AB23" s="43">
        <v>0</v>
      </c>
      <c r="AC23" s="40">
        <v>1516348</v>
      </c>
      <c r="AD23" s="42">
        <v>10930396</v>
      </c>
      <c r="AE23" s="42">
        <v>0</v>
      </c>
      <c r="AF23" s="43">
        <v>7955125</v>
      </c>
      <c r="AG23" s="39" t="s">
        <v>132</v>
      </c>
      <c r="AH23" s="42">
        <v>928224</v>
      </c>
      <c r="AI23" s="42">
        <v>6816463</v>
      </c>
      <c r="AJ23" s="43">
        <v>38157086</v>
      </c>
      <c r="AK23" s="40">
        <v>0</v>
      </c>
      <c r="AL23" s="42">
        <v>0</v>
      </c>
      <c r="AM23" s="42">
        <v>2997140</v>
      </c>
      <c r="AN23" s="43">
        <v>46288151</v>
      </c>
      <c r="AO23" s="39" t="s">
        <v>132</v>
      </c>
      <c r="AP23" s="42">
        <v>6347218</v>
      </c>
      <c r="AQ23" s="42">
        <v>112796593</v>
      </c>
      <c r="AR23" s="43">
        <v>136155294</v>
      </c>
      <c r="AS23" s="40">
        <v>11652895</v>
      </c>
      <c r="AT23" s="42">
        <v>43560662</v>
      </c>
      <c r="AU23" s="42">
        <v>306418</v>
      </c>
      <c r="AV23" s="43">
        <v>9698498</v>
      </c>
      <c r="AW23" s="39" t="s">
        <v>132</v>
      </c>
      <c r="AX23" s="42">
        <v>12574567</v>
      </c>
      <c r="AY23" s="42">
        <v>32268163</v>
      </c>
      <c r="AZ23" s="43">
        <v>51474145</v>
      </c>
      <c r="BA23" s="40">
        <v>132269</v>
      </c>
      <c r="BB23" s="42">
        <v>0</v>
      </c>
      <c r="BC23" s="42">
        <v>5968157</v>
      </c>
      <c r="BD23" s="43">
        <v>838247</v>
      </c>
      <c r="BE23" s="39" t="s">
        <v>132</v>
      </c>
      <c r="BF23" s="42">
        <v>20195447</v>
      </c>
      <c r="BG23" s="42">
        <v>0</v>
      </c>
      <c r="BH23" s="43">
        <v>1102872</v>
      </c>
      <c r="BI23" s="40">
        <v>0</v>
      </c>
      <c r="BJ23" s="42">
        <v>0</v>
      </c>
      <c r="BK23" s="44">
        <v>2200560565</v>
      </c>
      <c r="BL23" s="105">
        <v>0.5</v>
      </c>
      <c r="BN23" s="102"/>
    </row>
    <row r="24" spans="1:66" s="108" customFormat="1" ht="15" customHeight="1">
      <c r="A24" s="39" t="s">
        <v>133</v>
      </c>
      <c r="B24" s="42">
        <v>4472768554</v>
      </c>
      <c r="C24" s="42">
        <v>2573464105</v>
      </c>
      <c r="D24" s="43">
        <v>1493538833</v>
      </c>
      <c r="E24" s="40">
        <v>1872555724</v>
      </c>
      <c r="F24" s="42">
        <v>3446250578</v>
      </c>
      <c r="G24" s="42">
        <v>1227789716</v>
      </c>
      <c r="H24" s="43">
        <v>678433810</v>
      </c>
      <c r="I24" s="39" t="s">
        <v>133</v>
      </c>
      <c r="J24" s="42">
        <v>407281023</v>
      </c>
      <c r="K24" s="42">
        <v>989728200</v>
      </c>
      <c r="L24" s="43">
        <v>951186550</v>
      </c>
      <c r="M24" s="40">
        <v>609990790</v>
      </c>
      <c r="N24" s="42">
        <v>986410043</v>
      </c>
      <c r="O24" s="42">
        <v>682123445</v>
      </c>
      <c r="P24" s="43">
        <v>1294230004</v>
      </c>
      <c r="Q24" s="39" t="s">
        <v>133</v>
      </c>
      <c r="R24" s="42">
        <v>1191219051</v>
      </c>
      <c r="S24" s="42">
        <v>1331573828</v>
      </c>
      <c r="T24" s="43">
        <v>94286659</v>
      </c>
      <c r="U24" s="40">
        <v>352400720</v>
      </c>
      <c r="V24" s="42">
        <v>62559337</v>
      </c>
      <c r="W24" s="42">
        <v>67476066</v>
      </c>
      <c r="X24" s="43">
        <v>197452455</v>
      </c>
      <c r="Y24" s="39" t="s">
        <v>133</v>
      </c>
      <c r="Z24" s="42">
        <v>491083354</v>
      </c>
      <c r="AA24" s="42">
        <v>420284977</v>
      </c>
      <c r="AB24" s="43">
        <v>62728243</v>
      </c>
      <c r="AC24" s="40">
        <v>5882491</v>
      </c>
      <c r="AD24" s="42">
        <v>322733208</v>
      </c>
      <c r="AE24" s="42">
        <v>56296520</v>
      </c>
      <c r="AF24" s="43">
        <v>42813922</v>
      </c>
      <c r="AG24" s="39" t="s">
        <v>133</v>
      </c>
      <c r="AH24" s="42">
        <v>221061430</v>
      </c>
      <c r="AI24" s="42">
        <v>168755386</v>
      </c>
      <c r="AJ24" s="43">
        <v>427386227</v>
      </c>
      <c r="AK24" s="40">
        <v>13423909</v>
      </c>
      <c r="AL24" s="42">
        <v>837012182</v>
      </c>
      <c r="AM24" s="42">
        <v>201829634</v>
      </c>
      <c r="AN24" s="43">
        <v>723735630</v>
      </c>
      <c r="AO24" s="39" t="s">
        <v>133</v>
      </c>
      <c r="AP24" s="42">
        <v>356100294</v>
      </c>
      <c r="AQ24" s="42">
        <v>1881857123</v>
      </c>
      <c r="AR24" s="43">
        <v>487580911</v>
      </c>
      <c r="AS24" s="40">
        <v>593369734</v>
      </c>
      <c r="AT24" s="42">
        <v>781347234</v>
      </c>
      <c r="AU24" s="42">
        <v>883314544</v>
      </c>
      <c r="AV24" s="43">
        <v>1000216753</v>
      </c>
      <c r="AW24" s="39" t="s">
        <v>133</v>
      </c>
      <c r="AX24" s="42">
        <v>323359582</v>
      </c>
      <c r="AY24" s="42">
        <v>191655079</v>
      </c>
      <c r="AZ24" s="43">
        <v>309176638</v>
      </c>
      <c r="BA24" s="40">
        <v>82496</v>
      </c>
      <c r="BB24" s="42">
        <v>542818224</v>
      </c>
      <c r="BC24" s="42">
        <v>692378647</v>
      </c>
      <c r="BD24" s="43">
        <v>5032865</v>
      </c>
      <c r="BE24" s="39" t="s">
        <v>133</v>
      </c>
      <c r="BF24" s="42">
        <v>394644777</v>
      </c>
      <c r="BG24" s="42">
        <v>59780336</v>
      </c>
      <c r="BH24" s="43">
        <v>0</v>
      </c>
      <c r="BI24" s="40">
        <v>56305319</v>
      </c>
      <c r="BJ24" s="42">
        <v>557992</v>
      </c>
      <c r="BK24" s="44">
        <v>37537325152</v>
      </c>
      <c r="BL24" s="105">
        <v>8.55</v>
      </c>
      <c r="BN24" s="107"/>
    </row>
    <row r="25" spans="1:66" s="108" customFormat="1" ht="15" customHeight="1">
      <c r="A25" s="39" t="s">
        <v>134</v>
      </c>
      <c r="B25" s="42">
        <v>2301601089</v>
      </c>
      <c r="C25" s="42">
        <v>227386658</v>
      </c>
      <c r="D25" s="43">
        <v>853584265</v>
      </c>
      <c r="E25" s="40">
        <v>747697686</v>
      </c>
      <c r="F25" s="42">
        <v>1549342149</v>
      </c>
      <c r="G25" s="42">
        <v>934567106</v>
      </c>
      <c r="H25" s="43">
        <v>612364807</v>
      </c>
      <c r="I25" s="39" t="s">
        <v>134</v>
      </c>
      <c r="J25" s="42">
        <v>534721520</v>
      </c>
      <c r="K25" s="42">
        <v>269485392</v>
      </c>
      <c r="L25" s="43">
        <v>288470338</v>
      </c>
      <c r="M25" s="40">
        <v>443333401</v>
      </c>
      <c r="N25" s="42">
        <v>285279258</v>
      </c>
      <c r="O25" s="42">
        <v>136027667</v>
      </c>
      <c r="P25" s="43">
        <v>234095436</v>
      </c>
      <c r="Q25" s="39" t="s">
        <v>134</v>
      </c>
      <c r="R25" s="42">
        <v>682106424</v>
      </c>
      <c r="S25" s="42">
        <v>192984289</v>
      </c>
      <c r="T25" s="43">
        <v>142853580</v>
      </c>
      <c r="U25" s="40">
        <v>154797597</v>
      </c>
      <c r="V25" s="42">
        <v>182220964</v>
      </c>
      <c r="W25" s="42">
        <v>115560101</v>
      </c>
      <c r="X25" s="43">
        <v>397132019</v>
      </c>
      <c r="Y25" s="39" t="s">
        <v>134</v>
      </c>
      <c r="Z25" s="42">
        <v>240814432</v>
      </c>
      <c r="AA25" s="42">
        <v>227677987</v>
      </c>
      <c r="AB25" s="43">
        <v>95337903</v>
      </c>
      <c r="AC25" s="40">
        <v>89930079</v>
      </c>
      <c r="AD25" s="42">
        <v>75345272</v>
      </c>
      <c r="AE25" s="42">
        <v>84142237</v>
      </c>
      <c r="AF25" s="43">
        <v>61678143</v>
      </c>
      <c r="AG25" s="39" t="s">
        <v>134</v>
      </c>
      <c r="AH25" s="42">
        <v>46310444</v>
      </c>
      <c r="AI25" s="42">
        <v>136753990</v>
      </c>
      <c r="AJ25" s="43">
        <v>80744315</v>
      </c>
      <c r="AK25" s="40">
        <v>85921037</v>
      </c>
      <c r="AL25" s="42">
        <v>479483494</v>
      </c>
      <c r="AM25" s="42">
        <v>450158835</v>
      </c>
      <c r="AN25" s="43">
        <v>355487046</v>
      </c>
      <c r="AO25" s="39" t="s">
        <v>134</v>
      </c>
      <c r="AP25" s="42">
        <v>406944265</v>
      </c>
      <c r="AQ25" s="42">
        <v>206973455</v>
      </c>
      <c r="AR25" s="43">
        <v>337393091</v>
      </c>
      <c r="AS25" s="40">
        <v>202879124</v>
      </c>
      <c r="AT25" s="42">
        <v>450290683</v>
      </c>
      <c r="AU25" s="42">
        <v>73817736</v>
      </c>
      <c r="AV25" s="43">
        <v>233406409</v>
      </c>
      <c r="AW25" s="39" t="s">
        <v>134</v>
      </c>
      <c r="AX25" s="42">
        <v>126809245</v>
      </c>
      <c r="AY25" s="42">
        <v>55707208</v>
      </c>
      <c r="AZ25" s="43">
        <v>53897686</v>
      </c>
      <c r="BA25" s="40">
        <v>47126132</v>
      </c>
      <c r="BB25" s="42">
        <v>279075047</v>
      </c>
      <c r="BC25" s="42">
        <v>43642999</v>
      </c>
      <c r="BD25" s="43">
        <v>37451807</v>
      </c>
      <c r="BE25" s="39" t="s">
        <v>134</v>
      </c>
      <c r="BF25" s="42">
        <v>64929142</v>
      </c>
      <c r="BG25" s="42">
        <v>20257813</v>
      </c>
      <c r="BH25" s="43">
        <v>27097236</v>
      </c>
      <c r="BI25" s="40">
        <v>34119222</v>
      </c>
      <c r="BJ25" s="42">
        <v>61283115</v>
      </c>
      <c r="BK25" s="44">
        <v>16558498375</v>
      </c>
      <c r="BL25" s="105">
        <v>3.77</v>
      </c>
      <c r="BN25" s="107"/>
    </row>
    <row r="26" spans="1:66" s="108" customFormat="1" ht="15" customHeight="1">
      <c r="A26" s="39" t="s">
        <v>135</v>
      </c>
      <c r="B26" s="42">
        <v>98412752</v>
      </c>
      <c r="C26" s="42">
        <v>39476021</v>
      </c>
      <c r="D26" s="43">
        <v>21633929</v>
      </c>
      <c r="E26" s="40">
        <v>299269305</v>
      </c>
      <c r="F26" s="42">
        <v>38658702</v>
      </c>
      <c r="G26" s="42">
        <v>31807904</v>
      </c>
      <c r="H26" s="43">
        <v>89805207</v>
      </c>
      <c r="I26" s="39" t="s">
        <v>135</v>
      </c>
      <c r="J26" s="42">
        <v>17753458</v>
      </c>
      <c r="K26" s="42">
        <v>26039481</v>
      </c>
      <c r="L26" s="43">
        <v>51112008</v>
      </c>
      <c r="M26" s="40">
        <v>32761865</v>
      </c>
      <c r="N26" s="42">
        <v>15973601</v>
      </c>
      <c r="O26" s="42">
        <v>13711871</v>
      </c>
      <c r="P26" s="43">
        <v>62185097</v>
      </c>
      <c r="Q26" s="39" t="s">
        <v>135</v>
      </c>
      <c r="R26" s="42">
        <v>67782107</v>
      </c>
      <c r="S26" s="42">
        <v>12848115</v>
      </c>
      <c r="T26" s="43">
        <v>32794180</v>
      </c>
      <c r="U26" s="40">
        <v>18602338</v>
      </c>
      <c r="V26" s="42">
        <v>12301533</v>
      </c>
      <c r="W26" s="42">
        <v>18980598</v>
      </c>
      <c r="X26" s="43">
        <v>57279451</v>
      </c>
      <c r="Y26" s="39" t="s">
        <v>135</v>
      </c>
      <c r="Z26" s="42">
        <v>22049743</v>
      </c>
      <c r="AA26" s="42">
        <v>29565842</v>
      </c>
      <c r="AB26" s="43">
        <v>9473262</v>
      </c>
      <c r="AC26" s="40">
        <v>9817469</v>
      </c>
      <c r="AD26" s="42">
        <v>19991825</v>
      </c>
      <c r="AE26" s="42">
        <v>9980753</v>
      </c>
      <c r="AF26" s="43">
        <v>9858241</v>
      </c>
      <c r="AG26" s="39" t="s">
        <v>135</v>
      </c>
      <c r="AH26" s="42">
        <v>8456391</v>
      </c>
      <c r="AI26" s="42">
        <v>17126521</v>
      </c>
      <c r="AJ26" s="43">
        <v>12775835</v>
      </c>
      <c r="AK26" s="40">
        <v>18171864</v>
      </c>
      <c r="AL26" s="42">
        <v>21867861</v>
      </c>
      <c r="AM26" s="42">
        <v>24446982</v>
      </c>
      <c r="AN26" s="43">
        <v>25173881</v>
      </c>
      <c r="AO26" s="39" t="s">
        <v>135</v>
      </c>
      <c r="AP26" s="42">
        <v>28773617</v>
      </c>
      <c r="AQ26" s="42">
        <v>35385687</v>
      </c>
      <c r="AR26" s="43">
        <v>28755850</v>
      </c>
      <c r="AS26" s="40">
        <v>40677796</v>
      </c>
      <c r="AT26" s="42">
        <v>33663058</v>
      </c>
      <c r="AU26" s="42">
        <v>12546192</v>
      </c>
      <c r="AV26" s="43">
        <v>21952795</v>
      </c>
      <c r="AW26" s="39" t="s">
        <v>135</v>
      </c>
      <c r="AX26" s="42">
        <v>17130174</v>
      </c>
      <c r="AY26" s="42">
        <v>9156415</v>
      </c>
      <c r="AZ26" s="43">
        <v>31958024</v>
      </c>
      <c r="BA26" s="40">
        <v>7183566</v>
      </c>
      <c r="BB26" s="42">
        <v>6470850</v>
      </c>
      <c r="BC26" s="42">
        <v>8827354</v>
      </c>
      <c r="BD26" s="43">
        <v>5100689</v>
      </c>
      <c r="BE26" s="39" t="s">
        <v>135</v>
      </c>
      <c r="BF26" s="42">
        <v>12407377</v>
      </c>
      <c r="BG26" s="42">
        <v>2144358</v>
      </c>
      <c r="BH26" s="43">
        <v>3052202</v>
      </c>
      <c r="BI26" s="40">
        <v>2060285</v>
      </c>
      <c r="BJ26" s="42">
        <v>3228985</v>
      </c>
      <c r="BK26" s="44">
        <v>1608421267</v>
      </c>
      <c r="BL26" s="105">
        <v>0.37</v>
      </c>
      <c r="BN26" s="107"/>
    </row>
    <row r="27" spans="1:66" s="108" customFormat="1" ht="15" customHeight="1">
      <c r="A27" s="39" t="s">
        <v>136</v>
      </c>
      <c r="B27" s="42">
        <v>1867260991</v>
      </c>
      <c r="C27" s="42">
        <v>1074752703</v>
      </c>
      <c r="D27" s="43">
        <v>951412615</v>
      </c>
      <c r="E27" s="40">
        <v>563802404</v>
      </c>
      <c r="F27" s="42">
        <v>1619368094</v>
      </c>
      <c r="G27" s="42">
        <v>885994509</v>
      </c>
      <c r="H27" s="43">
        <v>734966546</v>
      </c>
      <c r="I27" s="39" t="s">
        <v>136</v>
      </c>
      <c r="J27" s="42">
        <v>893493918</v>
      </c>
      <c r="K27" s="42">
        <v>1004049412</v>
      </c>
      <c r="L27" s="43">
        <v>289074927</v>
      </c>
      <c r="M27" s="40">
        <v>467378790</v>
      </c>
      <c r="N27" s="42">
        <v>488774755</v>
      </c>
      <c r="O27" s="42">
        <v>372216691</v>
      </c>
      <c r="P27" s="43">
        <v>433564969</v>
      </c>
      <c r="Q27" s="39" t="s">
        <v>136</v>
      </c>
      <c r="R27" s="42">
        <v>624278672</v>
      </c>
      <c r="S27" s="42">
        <v>237264615</v>
      </c>
      <c r="T27" s="43">
        <v>203694837</v>
      </c>
      <c r="U27" s="40">
        <v>153966193</v>
      </c>
      <c r="V27" s="42">
        <v>132774593</v>
      </c>
      <c r="W27" s="42">
        <v>214934145</v>
      </c>
      <c r="X27" s="43">
        <v>1368204553</v>
      </c>
      <c r="Y27" s="39" t="s">
        <v>136</v>
      </c>
      <c r="Z27" s="42">
        <v>209561356</v>
      </c>
      <c r="AA27" s="42">
        <v>334566686</v>
      </c>
      <c r="AB27" s="43">
        <v>172916676</v>
      </c>
      <c r="AC27" s="40">
        <v>178710862</v>
      </c>
      <c r="AD27" s="42">
        <v>217770336</v>
      </c>
      <c r="AE27" s="42">
        <v>170794633</v>
      </c>
      <c r="AF27" s="43">
        <v>226886871</v>
      </c>
      <c r="AG27" s="39" t="s">
        <v>136</v>
      </c>
      <c r="AH27" s="42">
        <v>192684026</v>
      </c>
      <c r="AI27" s="42">
        <v>161318139</v>
      </c>
      <c r="AJ27" s="43">
        <v>239505679</v>
      </c>
      <c r="AK27" s="40">
        <v>117267483</v>
      </c>
      <c r="AL27" s="42">
        <v>431330027</v>
      </c>
      <c r="AM27" s="42">
        <v>388875655</v>
      </c>
      <c r="AN27" s="43">
        <v>314510707</v>
      </c>
      <c r="AO27" s="39" t="s">
        <v>136</v>
      </c>
      <c r="AP27" s="42">
        <v>149480889</v>
      </c>
      <c r="AQ27" s="42">
        <v>185489064</v>
      </c>
      <c r="AR27" s="43">
        <v>196533866</v>
      </c>
      <c r="AS27" s="40">
        <v>214391620</v>
      </c>
      <c r="AT27" s="42">
        <v>354766090</v>
      </c>
      <c r="AU27" s="42">
        <v>93468297</v>
      </c>
      <c r="AV27" s="43">
        <v>143726654</v>
      </c>
      <c r="AW27" s="39" t="s">
        <v>136</v>
      </c>
      <c r="AX27" s="42">
        <v>189452627</v>
      </c>
      <c r="AY27" s="42">
        <v>129525151</v>
      </c>
      <c r="AZ27" s="43">
        <v>84393102</v>
      </c>
      <c r="BA27" s="40">
        <v>125611120</v>
      </c>
      <c r="BB27" s="42">
        <v>94415754</v>
      </c>
      <c r="BC27" s="42">
        <v>98707159</v>
      </c>
      <c r="BD27" s="43">
        <v>167634710</v>
      </c>
      <c r="BE27" s="39" t="s">
        <v>136</v>
      </c>
      <c r="BF27" s="42">
        <v>38512124</v>
      </c>
      <c r="BG27" s="42">
        <v>50352300</v>
      </c>
      <c r="BH27" s="43">
        <v>50823706</v>
      </c>
      <c r="BI27" s="40">
        <v>52907801</v>
      </c>
      <c r="BJ27" s="42">
        <v>29827987</v>
      </c>
      <c r="BK27" s="44">
        <v>20387948089</v>
      </c>
      <c r="BL27" s="105">
        <v>4.64</v>
      </c>
      <c r="BN27" s="107"/>
    </row>
    <row r="28" spans="1:66" s="108" customFormat="1" ht="15" customHeight="1">
      <c r="A28" s="39" t="s">
        <v>137</v>
      </c>
      <c r="B28" s="42">
        <v>0</v>
      </c>
      <c r="C28" s="42">
        <v>0</v>
      </c>
      <c r="D28" s="43">
        <v>0</v>
      </c>
      <c r="E28" s="40">
        <v>0</v>
      </c>
      <c r="F28" s="42">
        <v>0</v>
      </c>
      <c r="G28" s="42">
        <v>0</v>
      </c>
      <c r="H28" s="43">
        <v>0</v>
      </c>
      <c r="I28" s="39" t="s">
        <v>137</v>
      </c>
      <c r="J28" s="42">
        <v>0</v>
      </c>
      <c r="K28" s="42">
        <v>0</v>
      </c>
      <c r="L28" s="43">
        <v>0</v>
      </c>
      <c r="M28" s="40">
        <v>0</v>
      </c>
      <c r="N28" s="42">
        <v>0</v>
      </c>
      <c r="O28" s="42">
        <v>0</v>
      </c>
      <c r="P28" s="43">
        <v>0</v>
      </c>
      <c r="Q28" s="39" t="s">
        <v>137</v>
      </c>
      <c r="R28" s="42">
        <v>0</v>
      </c>
      <c r="S28" s="42">
        <v>0</v>
      </c>
      <c r="T28" s="43">
        <v>0</v>
      </c>
      <c r="U28" s="40">
        <v>0</v>
      </c>
      <c r="V28" s="42">
        <v>0</v>
      </c>
      <c r="W28" s="42">
        <v>0</v>
      </c>
      <c r="X28" s="43">
        <v>0</v>
      </c>
      <c r="Y28" s="39" t="s">
        <v>137</v>
      </c>
      <c r="Z28" s="42">
        <v>0</v>
      </c>
      <c r="AA28" s="42">
        <v>0</v>
      </c>
      <c r="AB28" s="43">
        <v>0</v>
      </c>
      <c r="AC28" s="40">
        <v>0</v>
      </c>
      <c r="AD28" s="42">
        <v>0</v>
      </c>
      <c r="AE28" s="42">
        <v>0</v>
      </c>
      <c r="AF28" s="43">
        <v>0</v>
      </c>
      <c r="AG28" s="39" t="s">
        <v>137</v>
      </c>
      <c r="AH28" s="42">
        <v>140393</v>
      </c>
      <c r="AI28" s="42">
        <v>0</v>
      </c>
      <c r="AJ28" s="43">
        <v>0</v>
      </c>
      <c r="AK28" s="40">
        <v>0</v>
      </c>
      <c r="AL28" s="42">
        <v>0</v>
      </c>
      <c r="AM28" s="42">
        <v>0</v>
      </c>
      <c r="AN28" s="43">
        <v>0</v>
      </c>
      <c r="AO28" s="39" t="s">
        <v>137</v>
      </c>
      <c r="AP28" s="42">
        <v>0</v>
      </c>
      <c r="AQ28" s="42">
        <v>0</v>
      </c>
      <c r="AR28" s="43">
        <v>0</v>
      </c>
      <c r="AS28" s="40">
        <v>0</v>
      </c>
      <c r="AT28" s="42">
        <v>0</v>
      </c>
      <c r="AU28" s="42">
        <v>0</v>
      </c>
      <c r="AV28" s="43">
        <v>0</v>
      </c>
      <c r="AW28" s="39" t="s">
        <v>137</v>
      </c>
      <c r="AX28" s="42">
        <v>0</v>
      </c>
      <c r="AY28" s="42">
        <v>0</v>
      </c>
      <c r="AZ28" s="43">
        <v>0</v>
      </c>
      <c r="BA28" s="40">
        <v>0</v>
      </c>
      <c r="BB28" s="42">
        <v>0</v>
      </c>
      <c r="BC28" s="42">
        <v>0</v>
      </c>
      <c r="BD28" s="43">
        <v>0</v>
      </c>
      <c r="BE28" s="39" t="s">
        <v>137</v>
      </c>
      <c r="BF28" s="42">
        <v>0</v>
      </c>
      <c r="BG28" s="42">
        <v>0</v>
      </c>
      <c r="BH28" s="43">
        <v>0</v>
      </c>
      <c r="BI28" s="40">
        <v>0</v>
      </c>
      <c r="BJ28" s="42">
        <v>0</v>
      </c>
      <c r="BK28" s="44">
        <v>140393</v>
      </c>
      <c r="BL28" s="105">
        <v>0</v>
      </c>
      <c r="BN28" s="107"/>
    </row>
    <row r="29" spans="1:66" s="108" customFormat="1" ht="15" customHeight="1">
      <c r="A29" s="39" t="s">
        <v>138</v>
      </c>
      <c r="B29" s="42">
        <v>0</v>
      </c>
      <c r="C29" s="42">
        <v>0</v>
      </c>
      <c r="D29" s="43">
        <v>0</v>
      </c>
      <c r="E29" s="40">
        <v>0</v>
      </c>
      <c r="F29" s="42">
        <v>0</v>
      </c>
      <c r="G29" s="42">
        <v>0</v>
      </c>
      <c r="H29" s="43">
        <v>0</v>
      </c>
      <c r="I29" s="39" t="s">
        <v>138</v>
      </c>
      <c r="J29" s="42">
        <v>0</v>
      </c>
      <c r="K29" s="42">
        <v>0</v>
      </c>
      <c r="L29" s="43">
        <v>0</v>
      </c>
      <c r="M29" s="40">
        <v>0</v>
      </c>
      <c r="N29" s="42">
        <v>0</v>
      </c>
      <c r="O29" s="42">
        <v>0</v>
      </c>
      <c r="P29" s="43">
        <v>0</v>
      </c>
      <c r="Q29" s="39" t="s">
        <v>138</v>
      </c>
      <c r="R29" s="42">
        <v>0</v>
      </c>
      <c r="S29" s="42">
        <v>0</v>
      </c>
      <c r="T29" s="43">
        <v>0</v>
      </c>
      <c r="U29" s="40">
        <v>0</v>
      </c>
      <c r="V29" s="42">
        <v>0</v>
      </c>
      <c r="W29" s="42">
        <v>0</v>
      </c>
      <c r="X29" s="43">
        <v>0</v>
      </c>
      <c r="Y29" s="39" t="s">
        <v>138</v>
      </c>
      <c r="Z29" s="42">
        <v>0</v>
      </c>
      <c r="AA29" s="42">
        <v>0</v>
      </c>
      <c r="AB29" s="43">
        <v>0</v>
      </c>
      <c r="AC29" s="40">
        <v>0</v>
      </c>
      <c r="AD29" s="42">
        <v>0</v>
      </c>
      <c r="AE29" s="42">
        <v>0</v>
      </c>
      <c r="AF29" s="43">
        <v>0</v>
      </c>
      <c r="AG29" s="39" t="s">
        <v>138</v>
      </c>
      <c r="AH29" s="42">
        <v>0</v>
      </c>
      <c r="AI29" s="42">
        <v>0</v>
      </c>
      <c r="AJ29" s="43">
        <v>0</v>
      </c>
      <c r="AK29" s="40">
        <v>0</v>
      </c>
      <c r="AL29" s="42">
        <v>0</v>
      </c>
      <c r="AM29" s="42">
        <v>0</v>
      </c>
      <c r="AN29" s="43">
        <v>0</v>
      </c>
      <c r="AO29" s="39" t="s">
        <v>138</v>
      </c>
      <c r="AP29" s="42">
        <v>0</v>
      </c>
      <c r="AQ29" s="42">
        <v>0</v>
      </c>
      <c r="AR29" s="43">
        <v>0</v>
      </c>
      <c r="AS29" s="40">
        <v>0</v>
      </c>
      <c r="AT29" s="42">
        <v>0</v>
      </c>
      <c r="AU29" s="42">
        <v>0</v>
      </c>
      <c r="AV29" s="43">
        <v>0</v>
      </c>
      <c r="AW29" s="39" t="s">
        <v>138</v>
      </c>
      <c r="AX29" s="42">
        <v>0</v>
      </c>
      <c r="AY29" s="42">
        <v>0</v>
      </c>
      <c r="AZ29" s="43">
        <v>0</v>
      </c>
      <c r="BA29" s="40">
        <v>0</v>
      </c>
      <c r="BB29" s="42">
        <v>0</v>
      </c>
      <c r="BC29" s="42">
        <v>0</v>
      </c>
      <c r="BD29" s="43">
        <v>0</v>
      </c>
      <c r="BE29" s="39" t="s">
        <v>138</v>
      </c>
      <c r="BF29" s="42">
        <v>0</v>
      </c>
      <c r="BG29" s="42">
        <v>0</v>
      </c>
      <c r="BH29" s="43">
        <v>0</v>
      </c>
      <c r="BI29" s="40">
        <v>0</v>
      </c>
      <c r="BJ29" s="42">
        <v>0</v>
      </c>
      <c r="BK29" s="44">
        <v>0</v>
      </c>
      <c r="BL29" s="105">
        <v>0</v>
      </c>
      <c r="BN29" s="107"/>
    </row>
    <row r="30" spans="1:66" s="108" customFormat="1" ht="15" customHeight="1">
      <c r="A30" s="39" t="s">
        <v>139</v>
      </c>
      <c r="B30" s="42">
        <v>420171128</v>
      </c>
      <c r="C30" s="42">
        <v>70119688</v>
      </c>
      <c r="D30" s="43">
        <v>504756649</v>
      </c>
      <c r="E30" s="40">
        <v>723093113</v>
      </c>
      <c r="F30" s="42">
        <v>1043583458</v>
      </c>
      <c r="G30" s="42">
        <v>651338696</v>
      </c>
      <c r="H30" s="43">
        <v>178803884</v>
      </c>
      <c r="I30" s="39" t="s">
        <v>139</v>
      </c>
      <c r="J30" s="42">
        <v>314347610</v>
      </c>
      <c r="K30" s="42">
        <v>547336646</v>
      </c>
      <c r="L30" s="43">
        <v>22729366</v>
      </c>
      <c r="M30" s="40">
        <v>75559151</v>
      </c>
      <c r="N30" s="42">
        <v>1192348246</v>
      </c>
      <c r="O30" s="42">
        <v>469168406</v>
      </c>
      <c r="P30" s="43">
        <v>657500384</v>
      </c>
      <c r="Q30" s="39" t="s">
        <v>139</v>
      </c>
      <c r="R30" s="42">
        <v>1002649365</v>
      </c>
      <c r="S30" s="42">
        <v>826834359</v>
      </c>
      <c r="T30" s="43">
        <v>799889765</v>
      </c>
      <c r="U30" s="40">
        <v>553855264</v>
      </c>
      <c r="V30" s="42">
        <v>629677185</v>
      </c>
      <c r="W30" s="42">
        <v>86947004</v>
      </c>
      <c r="X30" s="43">
        <v>329162407</v>
      </c>
      <c r="Y30" s="39" t="s">
        <v>139</v>
      </c>
      <c r="Z30" s="42">
        <v>55775987</v>
      </c>
      <c r="AA30" s="42">
        <v>409308459</v>
      </c>
      <c r="AB30" s="43">
        <v>31172841</v>
      </c>
      <c r="AC30" s="40">
        <v>129108165</v>
      </c>
      <c r="AD30" s="42">
        <v>679460</v>
      </c>
      <c r="AE30" s="42">
        <v>2240000</v>
      </c>
      <c r="AF30" s="43">
        <v>70757209</v>
      </c>
      <c r="AG30" s="39" t="s">
        <v>139</v>
      </c>
      <c r="AH30" s="42">
        <v>328776917</v>
      </c>
      <c r="AI30" s="42">
        <v>5361576</v>
      </c>
      <c r="AJ30" s="43">
        <v>102543361</v>
      </c>
      <c r="AK30" s="40">
        <v>826800</v>
      </c>
      <c r="AL30" s="42">
        <v>387482161</v>
      </c>
      <c r="AM30" s="42">
        <v>1142450112</v>
      </c>
      <c r="AN30" s="43">
        <v>295556895</v>
      </c>
      <c r="AO30" s="39" t="s">
        <v>139</v>
      </c>
      <c r="AP30" s="42">
        <v>15694539</v>
      </c>
      <c r="AQ30" s="42">
        <v>3603932</v>
      </c>
      <c r="AR30" s="43">
        <v>191257672</v>
      </c>
      <c r="AS30" s="40">
        <v>6308561</v>
      </c>
      <c r="AT30" s="42">
        <v>0</v>
      </c>
      <c r="AU30" s="42">
        <v>5719757</v>
      </c>
      <c r="AV30" s="43">
        <v>220781322</v>
      </c>
      <c r="AW30" s="39" t="s">
        <v>139</v>
      </c>
      <c r="AX30" s="42">
        <v>3261642</v>
      </c>
      <c r="AY30" s="42">
        <v>255503528</v>
      </c>
      <c r="AZ30" s="43">
        <v>8933262</v>
      </c>
      <c r="BA30" s="40">
        <v>32268773</v>
      </c>
      <c r="BB30" s="42">
        <v>68172779</v>
      </c>
      <c r="BC30" s="42">
        <v>6441153</v>
      </c>
      <c r="BD30" s="43">
        <v>394982</v>
      </c>
      <c r="BE30" s="39" t="s">
        <v>139</v>
      </c>
      <c r="BF30" s="42">
        <v>259923840</v>
      </c>
      <c r="BG30" s="42">
        <v>112000000</v>
      </c>
      <c r="BH30" s="43">
        <v>0</v>
      </c>
      <c r="BI30" s="40">
        <v>6639192</v>
      </c>
      <c r="BJ30" s="42">
        <v>0</v>
      </c>
      <c r="BK30" s="44">
        <v>15258816651</v>
      </c>
      <c r="BL30" s="105">
        <v>3.47</v>
      </c>
      <c r="BN30" s="107"/>
    </row>
    <row r="31" spans="1:66" s="47" customFormat="1" ht="15" customHeight="1">
      <c r="A31" s="48" t="s">
        <v>140</v>
      </c>
      <c r="B31" s="34">
        <v>1845558</v>
      </c>
      <c r="C31" s="34">
        <v>0</v>
      </c>
      <c r="D31" s="35">
        <v>0</v>
      </c>
      <c r="E31" s="32">
        <v>504215</v>
      </c>
      <c r="F31" s="34">
        <v>0</v>
      </c>
      <c r="G31" s="34">
        <v>0</v>
      </c>
      <c r="H31" s="35">
        <v>0</v>
      </c>
      <c r="I31" s="48" t="s">
        <v>140</v>
      </c>
      <c r="J31" s="34">
        <v>0</v>
      </c>
      <c r="K31" s="34">
        <v>0</v>
      </c>
      <c r="L31" s="35">
        <v>0</v>
      </c>
      <c r="M31" s="32">
        <v>0</v>
      </c>
      <c r="N31" s="34">
        <v>0</v>
      </c>
      <c r="O31" s="34">
        <v>0</v>
      </c>
      <c r="P31" s="35">
        <v>0</v>
      </c>
      <c r="Q31" s="48" t="s">
        <v>140</v>
      </c>
      <c r="R31" s="34">
        <v>0</v>
      </c>
      <c r="S31" s="34">
        <v>0</v>
      </c>
      <c r="T31" s="35">
        <v>0</v>
      </c>
      <c r="U31" s="32">
        <v>0</v>
      </c>
      <c r="V31" s="34">
        <v>0</v>
      </c>
      <c r="W31" s="34">
        <v>0</v>
      </c>
      <c r="X31" s="35">
        <v>0</v>
      </c>
      <c r="Y31" s="48" t="s">
        <v>140</v>
      </c>
      <c r="Z31" s="34">
        <v>0</v>
      </c>
      <c r="AA31" s="34">
        <v>0</v>
      </c>
      <c r="AB31" s="35">
        <v>0</v>
      </c>
      <c r="AC31" s="32">
        <v>0</v>
      </c>
      <c r="AD31" s="34">
        <v>0</v>
      </c>
      <c r="AE31" s="34">
        <v>0</v>
      </c>
      <c r="AF31" s="35">
        <v>0</v>
      </c>
      <c r="AG31" s="48" t="s">
        <v>140</v>
      </c>
      <c r="AH31" s="34">
        <v>0</v>
      </c>
      <c r="AI31" s="34">
        <v>0</v>
      </c>
      <c r="AJ31" s="35">
        <v>0</v>
      </c>
      <c r="AK31" s="32">
        <v>0</v>
      </c>
      <c r="AL31" s="34">
        <v>0</v>
      </c>
      <c r="AM31" s="34">
        <v>0</v>
      </c>
      <c r="AN31" s="35">
        <v>0</v>
      </c>
      <c r="AO31" s="48" t="s">
        <v>140</v>
      </c>
      <c r="AP31" s="34">
        <v>0</v>
      </c>
      <c r="AQ31" s="34">
        <v>0</v>
      </c>
      <c r="AR31" s="35">
        <v>0</v>
      </c>
      <c r="AS31" s="32">
        <v>0</v>
      </c>
      <c r="AT31" s="34">
        <v>0</v>
      </c>
      <c r="AU31" s="34">
        <v>0</v>
      </c>
      <c r="AV31" s="35">
        <v>0</v>
      </c>
      <c r="AW31" s="48" t="s">
        <v>140</v>
      </c>
      <c r="AX31" s="34">
        <v>0</v>
      </c>
      <c r="AY31" s="34">
        <v>0</v>
      </c>
      <c r="AZ31" s="35">
        <v>0</v>
      </c>
      <c r="BA31" s="32">
        <v>0</v>
      </c>
      <c r="BB31" s="34">
        <v>0</v>
      </c>
      <c r="BC31" s="34">
        <v>0</v>
      </c>
      <c r="BD31" s="35">
        <v>0</v>
      </c>
      <c r="BE31" s="48" t="s">
        <v>140</v>
      </c>
      <c r="BF31" s="34">
        <v>0</v>
      </c>
      <c r="BG31" s="34">
        <v>0</v>
      </c>
      <c r="BH31" s="35">
        <v>0</v>
      </c>
      <c r="BI31" s="32">
        <v>0</v>
      </c>
      <c r="BJ31" s="34">
        <v>0</v>
      </c>
      <c r="BK31" s="34">
        <v>2349773</v>
      </c>
      <c r="BL31" s="35">
        <v>0</v>
      </c>
      <c r="BN31" s="107"/>
    </row>
    <row r="32" spans="1:66" s="108" customFormat="1" ht="15" customHeight="1">
      <c r="A32" s="39" t="s">
        <v>141</v>
      </c>
      <c r="B32" s="42">
        <v>0</v>
      </c>
      <c r="C32" s="42">
        <v>0</v>
      </c>
      <c r="D32" s="43">
        <v>0</v>
      </c>
      <c r="E32" s="40">
        <v>0</v>
      </c>
      <c r="F32" s="42">
        <v>0</v>
      </c>
      <c r="G32" s="42">
        <v>0</v>
      </c>
      <c r="H32" s="43">
        <v>0</v>
      </c>
      <c r="I32" s="39" t="s">
        <v>141</v>
      </c>
      <c r="J32" s="42">
        <v>0</v>
      </c>
      <c r="K32" s="42">
        <v>0</v>
      </c>
      <c r="L32" s="43">
        <v>0</v>
      </c>
      <c r="M32" s="40">
        <v>0</v>
      </c>
      <c r="N32" s="42">
        <v>0</v>
      </c>
      <c r="O32" s="42">
        <v>0</v>
      </c>
      <c r="P32" s="43">
        <v>0</v>
      </c>
      <c r="Q32" s="39" t="s">
        <v>141</v>
      </c>
      <c r="R32" s="42">
        <v>0</v>
      </c>
      <c r="S32" s="42">
        <v>0</v>
      </c>
      <c r="T32" s="43">
        <v>0</v>
      </c>
      <c r="U32" s="40">
        <v>0</v>
      </c>
      <c r="V32" s="42">
        <v>0</v>
      </c>
      <c r="W32" s="42">
        <v>0</v>
      </c>
      <c r="X32" s="43">
        <v>0</v>
      </c>
      <c r="Y32" s="39" t="s">
        <v>141</v>
      </c>
      <c r="Z32" s="42">
        <v>0</v>
      </c>
      <c r="AA32" s="42">
        <v>0</v>
      </c>
      <c r="AB32" s="43">
        <v>0</v>
      </c>
      <c r="AC32" s="40">
        <v>0</v>
      </c>
      <c r="AD32" s="42">
        <v>0</v>
      </c>
      <c r="AE32" s="42">
        <v>0</v>
      </c>
      <c r="AF32" s="43">
        <v>0</v>
      </c>
      <c r="AG32" s="39" t="s">
        <v>141</v>
      </c>
      <c r="AH32" s="42">
        <v>0</v>
      </c>
      <c r="AI32" s="42">
        <v>0</v>
      </c>
      <c r="AJ32" s="43">
        <v>0</v>
      </c>
      <c r="AK32" s="40">
        <v>0</v>
      </c>
      <c r="AL32" s="42">
        <v>0</v>
      </c>
      <c r="AM32" s="42">
        <v>0</v>
      </c>
      <c r="AN32" s="43">
        <v>0</v>
      </c>
      <c r="AO32" s="39" t="s">
        <v>141</v>
      </c>
      <c r="AP32" s="42">
        <v>0</v>
      </c>
      <c r="AQ32" s="42">
        <v>0</v>
      </c>
      <c r="AR32" s="43">
        <v>0</v>
      </c>
      <c r="AS32" s="40">
        <v>0</v>
      </c>
      <c r="AT32" s="42">
        <v>0</v>
      </c>
      <c r="AU32" s="42">
        <v>0</v>
      </c>
      <c r="AV32" s="43">
        <v>0</v>
      </c>
      <c r="AW32" s="39" t="s">
        <v>141</v>
      </c>
      <c r="AX32" s="42">
        <v>0</v>
      </c>
      <c r="AY32" s="42">
        <v>0</v>
      </c>
      <c r="AZ32" s="43">
        <v>0</v>
      </c>
      <c r="BA32" s="40">
        <v>0</v>
      </c>
      <c r="BB32" s="42">
        <v>0</v>
      </c>
      <c r="BC32" s="42">
        <v>0</v>
      </c>
      <c r="BD32" s="43">
        <v>0</v>
      </c>
      <c r="BE32" s="39" t="s">
        <v>141</v>
      </c>
      <c r="BF32" s="42">
        <v>0</v>
      </c>
      <c r="BG32" s="42">
        <v>0</v>
      </c>
      <c r="BH32" s="43">
        <v>0</v>
      </c>
      <c r="BI32" s="40">
        <v>0</v>
      </c>
      <c r="BJ32" s="42">
        <v>0</v>
      </c>
      <c r="BK32" s="44">
        <v>0</v>
      </c>
      <c r="BL32" s="105">
        <v>0</v>
      </c>
      <c r="BN32" s="107"/>
    </row>
    <row r="33" spans="1:66" s="108" customFormat="1" ht="15" customHeight="1">
      <c r="A33" s="39" t="s">
        <v>142</v>
      </c>
      <c r="B33" s="42">
        <v>1845558</v>
      </c>
      <c r="C33" s="42">
        <v>0</v>
      </c>
      <c r="D33" s="43">
        <v>0</v>
      </c>
      <c r="E33" s="40">
        <v>504215</v>
      </c>
      <c r="F33" s="42">
        <v>0</v>
      </c>
      <c r="G33" s="42">
        <v>0</v>
      </c>
      <c r="H33" s="43">
        <v>0</v>
      </c>
      <c r="I33" s="39" t="s">
        <v>142</v>
      </c>
      <c r="J33" s="42">
        <v>0</v>
      </c>
      <c r="K33" s="42">
        <v>0</v>
      </c>
      <c r="L33" s="43">
        <v>0</v>
      </c>
      <c r="M33" s="40">
        <v>0</v>
      </c>
      <c r="N33" s="42">
        <v>0</v>
      </c>
      <c r="O33" s="42">
        <v>0</v>
      </c>
      <c r="P33" s="43">
        <v>0</v>
      </c>
      <c r="Q33" s="39" t="s">
        <v>142</v>
      </c>
      <c r="R33" s="42">
        <v>0</v>
      </c>
      <c r="S33" s="42">
        <v>0</v>
      </c>
      <c r="T33" s="43">
        <v>0</v>
      </c>
      <c r="U33" s="40">
        <v>0</v>
      </c>
      <c r="V33" s="42">
        <v>0</v>
      </c>
      <c r="W33" s="42">
        <v>0</v>
      </c>
      <c r="X33" s="43">
        <v>0</v>
      </c>
      <c r="Y33" s="39" t="s">
        <v>142</v>
      </c>
      <c r="Z33" s="42">
        <v>0</v>
      </c>
      <c r="AA33" s="42">
        <v>0</v>
      </c>
      <c r="AB33" s="43">
        <v>0</v>
      </c>
      <c r="AC33" s="40">
        <v>0</v>
      </c>
      <c r="AD33" s="42">
        <v>0</v>
      </c>
      <c r="AE33" s="42">
        <v>0</v>
      </c>
      <c r="AF33" s="43">
        <v>0</v>
      </c>
      <c r="AG33" s="39" t="s">
        <v>142</v>
      </c>
      <c r="AH33" s="42">
        <v>0</v>
      </c>
      <c r="AI33" s="42">
        <v>0</v>
      </c>
      <c r="AJ33" s="43">
        <v>0</v>
      </c>
      <c r="AK33" s="40">
        <v>0</v>
      </c>
      <c r="AL33" s="42">
        <v>0</v>
      </c>
      <c r="AM33" s="42">
        <v>0</v>
      </c>
      <c r="AN33" s="43">
        <v>0</v>
      </c>
      <c r="AO33" s="39" t="s">
        <v>142</v>
      </c>
      <c r="AP33" s="42">
        <v>0</v>
      </c>
      <c r="AQ33" s="42">
        <v>0</v>
      </c>
      <c r="AR33" s="43">
        <v>0</v>
      </c>
      <c r="AS33" s="40">
        <v>0</v>
      </c>
      <c r="AT33" s="42">
        <v>0</v>
      </c>
      <c r="AU33" s="42">
        <v>0</v>
      </c>
      <c r="AV33" s="43">
        <v>0</v>
      </c>
      <c r="AW33" s="39" t="s">
        <v>142</v>
      </c>
      <c r="AX33" s="42">
        <v>0</v>
      </c>
      <c r="AY33" s="42">
        <v>0</v>
      </c>
      <c r="AZ33" s="43">
        <v>0</v>
      </c>
      <c r="BA33" s="40">
        <v>0</v>
      </c>
      <c r="BB33" s="42">
        <v>0</v>
      </c>
      <c r="BC33" s="42">
        <v>0</v>
      </c>
      <c r="BD33" s="43">
        <v>0</v>
      </c>
      <c r="BE33" s="39" t="s">
        <v>142</v>
      </c>
      <c r="BF33" s="42">
        <v>0</v>
      </c>
      <c r="BG33" s="42">
        <v>0</v>
      </c>
      <c r="BH33" s="43">
        <v>0</v>
      </c>
      <c r="BI33" s="40">
        <v>0</v>
      </c>
      <c r="BJ33" s="42">
        <v>0</v>
      </c>
      <c r="BK33" s="44">
        <v>2349773</v>
      </c>
      <c r="BL33" s="105">
        <v>0</v>
      </c>
      <c r="BN33" s="107"/>
    </row>
    <row r="34" spans="1:66" s="108" customFormat="1" ht="15" customHeight="1">
      <c r="A34" s="39" t="s">
        <v>143</v>
      </c>
      <c r="B34" s="42">
        <v>0</v>
      </c>
      <c r="C34" s="42">
        <v>0</v>
      </c>
      <c r="D34" s="43">
        <v>0</v>
      </c>
      <c r="E34" s="40">
        <v>0</v>
      </c>
      <c r="F34" s="42">
        <v>0</v>
      </c>
      <c r="G34" s="42">
        <v>0</v>
      </c>
      <c r="H34" s="43">
        <v>0</v>
      </c>
      <c r="I34" s="39" t="s">
        <v>143</v>
      </c>
      <c r="J34" s="42">
        <v>0</v>
      </c>
      <c r="K34" s="42">
        <v>0</v>
      </c>
      <c r="L34" s="43">
        <v>0</v>
      </c>
      <c r="M34" s="40">
        <v>0</v>
      </c>
      <c r="N34" s="42">
        <v>0</v>
      </c>
      <c r="O34" s="42">
        <v>0</v>
      </c>
      <c r="P34" s="43">
        <v>0</v>
      </c>
      <c r="Q34" s="39" t="s">
        <v>143</v>
      </c>
      <c r="R34" s="42">
        <v>0</v>
      </c>
      <c r="S34" s="42">
        <v>0</v>
      </c>
      <c r="T34" s="43">
        <v>0</v>
      </c>
      <c r="U34" s="40">
        <v>0</v>
      </c>
      <c r="V34" s="42">
        <v>0</v>
      </c>
      <c r="W34" s="42">
        <v>0</v>
      </c>
      <c r="X34" s="43">
        <v>0</v>
      </c>
      <c r="Y34" s="39" t="s">
        <v>143</v>
      </c>
      <c r="Z34" s="42">
        <v>0</v>
      </c>
      <c r="AA34" s="42">
        <v>0</v>
      </c>
      <c r="AB34" s="43">
        <v>0</v>
      </c>
      <c r="AC34" s="40">
        <v>0</v>
      </c>
      <c r="AD34" s="42">
        <v>0</v>
      </c>
      <c r="AE34" s="42">
        <v>0</v>
      </c>
      <c r="AF34" s="43">
        <v>0</v>
      </c>
      <c r="AG34" s="39" t="s">
        <v>143</v>
      </c>
      <c r="AH34" s="42">
        <v>0</v>
      </c>
      <c r="AI34" s="42">
        <v>0</v>
      </c>
      <c r="AJ34" s="43">
        <v>0</v>
      </c>
      <c r="AK34" s="40">
        <v>0</v>
      </c>
      <c r="AL34" s="42">
        <v>0</v>
      </c>
      <c r="AM34" s="42">
        <v>0</v>
      </c>
      <c r="AN34" s="43">
        <v>0</v>
      </c>
      <c r="AO34" s="39" t="s">
        <v>143</v>
      </c>
      <c r="AP34" s="42">
        <v>0</v>
      </c>
      <c r="AQ34" s="42">
        <v>0</v>
      </c>
      <c r="AR34" s="43">
        <v>0</v>
      </c>
      <c r="AS34" s="40">
        <v>0</v>
      </c>
      <c r="AT34" s="42">
        <v>0</v>
      </c>
      <c r="AU34" s="42">
        <v>0</v>
      </c>
      <c r="AV34" s="43">
        <v>0</v>
      </c>
      <c r="AW34" s="39" t="s">
        <v>143</v>
      </c>
      <c r="AX34" s="42">
        <v>0</v>
      </c>
      <c r="AY34" s="42">
        <v>0</v>
      </c>
      <c r="AZ34" s="43">
        <v>0</v>
      </c>
      <c r="BA34" s="40">
        <v>0</v>
      </c>
      <c r="BB34" s="42">
        <v>0</v>
      </c>
      <c r="BC34" s="42">
        <v>0</v>
      </c>
      <c r="BD34" s="43">
        <v>0</v>
      </c>
      <c r="BE34" s="39" t="s">
        <v>143</v>
      </c>
      <c r="BF34" s="42">
        <v>0</v>
      </c>
      <c r="BG34" s="42">
        <v>0</v>
      </c>
      <c r="BH34" s="43">
        <v>0</v>
      </c>
      <c r="BI34" s="40">
        <v>0</v>
      </c>
      <c r="BJ34" s="42">
        <v>0</v>
      </c>
      <c r="BK34" s="44">
        <v>0</v>
      </c>
      <c r="BL34" s="105">
        <v>0</v>
      </c>
      <c r="BN34" s="107"/>
    </row>
    <row r="35" spans="1:66" s="47" customFormat="1" ht="15" customHeight="1">
      <c r="A35" s="48" t="s">
        <v>144</v>
      </c>
      <c r="B35" s="34">
        <v>57988453</v>
      </c>
      <c r="C35" s="34">
        <v>20867687</v>
      </c>
      <c r="D35" s="35">
        <v>9792005</v>
      </c>
      <c r="E35" s="32">
        <v>12702363</v>
      </c>
      <c r="F35" s="34">
        <v>97734948</v>
      </c>
      <c r="G35" s="34">
        <v>33040268</v>
      </c>
      <c r="H35" s="35">
        <v>7070331</v>
      </c>
      <c r="I35" s="48" t="s">
        <v>144</v>
      </c>
      <c r="J35" s="34">
        <v>9111611</v>
      </c>
      <c r="K35" s="34">
        <v>6583653</v>
      </c>
      <c r="L35" s="35">
        <v>7424381</v>
      </c>
      <c r="M35" s="32">
        <v>13723700</v>
      </c>
      <c r="N35" s="34">
        <v>12366766</v>
      </c>
      <c r="O35" s="34">
        <v>6983718</v>
      </c>
      <c r="P35" s="35">
        <v>18473877</v>
      </c>
      <c r="Q35" s="48" t="s">
        <v>144</v>
      </c>
      <c r="R35" s="34">
        <v>31312301</v>
      </c>
      <c r="S35" s="34">
        <v>7415170</v>
      </c>
      <c r="T35" s="35">
        <v>14418617</v>
      </c>
      <c r="U35" s="32">
        <v>10827428</v>
      </c>
      <c r="V35" s="34">
        <v>15853403</v>
      </c>
      <c r="W35" s="34">
        <v>7585992</v>
      </c>
      <c r="X35" s="35">
        <v>19355741</v>
      </c>
      <c r="Y35" s="48" t="s">
        <v>144</v>
      </c>
      <c r="Z35" s="34">
        <v>15671936</v>
      </c>
      <c r="AA35" s="34">
        <v>12952596</v>
      </c>
      <c r="AB35" s="35">
        <v>19134883</v>
      </c>
      <c r="AC35" s="32">
        <v>12030196</v>
      </c>
      <c r="AD35" s="34">
        <v>10765302</v>
      </c>
      <c r="AE35" s="34">
        <v>4357241</v>
      </c>
      <c r="AF35" s="35">
        <v>3742434</v>
      </c>
      <c r="AG35" s="48" t="s">
        <v>144</v>
      </c>
      <c r="AH35" s="34">
        <v>4878773</v>
      </c>
      <c r="AI35" s="34">
        <v>30636566</v>
      </c>
      <c r="AJ35" s="35">
        <v>7072921</v>
      </c>
      <c r="AK35" s="32">
        <v>27491044</v>
      </c>
      <c r="AL35" s="34">
        <v>17390800</v>
      </c>
      <c r="AM35" s="34">
        <v>13469603</v>
      </c>
      <c r="AN35" s="35">
        <v>25129751</v>
      </c>
      <c r="AO35" s="48" t="s">
        <v>144</v>
      </c>
      <c r="AP35" s="34">
        <v>21613901</v>
      </c>
      <c r="AQ35" s="34">
        <v>12943581</v>
      </c>
      <c r="AR35" s="35">
        <v>43092881</v>
      </c>
      <c r="AS35" s="32">
        <v>10157133</v>
      </c>
      <c r="AT35" s="34">
        <v>10528513</v>
      </c>
      <c r="AU35" s="34">
        <v>2160193</v>
      </c>
      <c r="AV35" s="35">
        <v>12459306</v>
      </c>
      <c r="AW35" s="48" t="s">
        <v>144</v>
      </c>
      <c r="AX35" s="34">
        <v>4278028</v>
      </c>
      <c r="AY35" s="34">
        <v>2032545</v>
      </c>
      <c r="AZ35" s="35">
        <v>8843432</v>
      </c>
      <c r="BA35" s="32">
        <v>25599328</v>
      </c>
      <c r="BB35" s="34">
        <v>9510202</v>
      </c>
      <c r="BC35" s="34">
        <v>14414409</v>
      </c>
      <c r="BD35" s="35">
        <v>5779459</v>
      </c>
      <c r="BE35" s="48" t="s">
        <v>144</v>
      </c>
      <c r="BF35" s="34">
        <v>1150693</v>
      </c>
      <c r="BG35" s="34">
        <v>3569535</v>
      </c>
      <c r="BH35" s="35">
        <v>2402597</v>
      </c>
      <c r="BI35" s="32">
        <v>4209220</v>
      </c>
      <c r="BJ35" s="34">
        <v>346252</v>
      </c>
      <c r="BK35" s="34">
        <v>820447667</v>
      </c>
      <c r="BL35" s="35">
        <v>0.19</v>
      </c>
      <c r="BN35" s="107"/>
    </row>
    <row r="36" spans="1:66" s="108" customFormat="1" ht="15" customHeight="1">
      <c r="A36" s="39" t="s">
        <v>145</v>
      </c>
      <c r="B36" s="42">
        <v>57988453</v>
      </c>
      <c r="C36" s="42">
        <v>20867687</v>
      </c>
      <c r="D36" s="43">
        <v>9792005</v>
      </c>
      <c r="E36" s="40">
        <v>12702363</v>
      </c>
      <c r="F36" s="42">
        <v>97734948</v>
      </c>
      <c r="G36" s="42">
        <v>33040268</v>
      </c>
      <c r="H36" s="43">
        <v>7070331</v>
      </c>
      <c r="I36" s="39" t="s">
        <v>145</v>
      </c>
      <c r="J36" s="42">
        <v>9111611</v>
      </c>
      <c r="K36" s="42">
        <v>6583653</v>
      </c>
      <c r="L36" s="43">
        <v>7424381</v>
      </c>
      <c r="M36" s="40">
        <v>13723700</v>
      </c>
      <c r="N36" s="42">
        <v>12366766</v>
      </c>
      <c r="O36" s="42">
        <v>6983718</v>
      </c>
      <c r="P36" s="43">
        <v>18473877</v>
      </c>
      <c r="Q36" s="39" t="s">
        <v>145</v>
      </c>
      <c r="R36" s="42">
        <v>31312301</v>
      </c>
      <c r="S36" s="42">
        <v>7415170</v>
      </c>
      <c r="T36" s="43">
        <v>14418617</v>
      </c>
      <c r="U36" s="40">
        <v>10827428</v>
      </c>
      <c r="V36" s="42">
        <v>15853403</v>
      </c>
      <c r="W36" s="42">
        <v>7585992</v>
      </c>
      <c r="X36" s="43">
        <v>19355741</v>
      </c>
      <c r="Y36" s="39" t="s">
        <v>145</v>
      </c>
      <c r="Z36" s="42">
        <v>15671936</v>
      </c>
      <c r="AA36" s="42">
        <v>12952596</v>
      </c>
      <c r="AB36" s="43">
        <v>19134883</v>
      </c>
      <c r="AC36" s="40">
        <v>12030196</v>
      </c>
      <c r="AD36" s="42">
        <v>10765302</v>
      </c>
      <c r="AE36" s="42">
        <v>4357241</v>
      </c>
      <c r="AF36" s="43">
        <v>3742434</v>
      </c>
      <c r="AG36" s="39" t="s">
        <v>145</v>
      </c>
      <c r="AH36" s="42">
        <v>4878773</v>
      </c>
      <c r="AI36" s="42">
        <v>30636566</v>
      </c>
      <c r="AJ36" s="43">
        <v>7072921</v>
      </c>
      <c r="AK36" s="40">
        <v>27491044</v>
      </c>
      <c r="AL36" s="42">
        <v>17390800</v>
      </c>
      <c r="AM36" s="42">
        <v>13469603</v>
      </c>
      <c r="AN36" s="43">
        <v>25129751</v>
      </c>
      <c r="AO36" s="39" t="s">
        <v>145</v>
      </c>
      <c r="AP36" s="42">
        <v>21613901</v>
      </c>
      <c r="AQ36" s="42">
        <v>12943581</v>
      </c>
      <c r="AR36" s="43">
        <v>43092881</v>
      </c>
      <c r="AS36" s="40">
        <v>10157133</v>
      </c>
      <c r="AT36" s="42">
        <v>10528513</v>
      </c>
      <c r="AU36" s="42">
        <v>2160193</v>
      </c>
      <c r="AV36" s="43">
        <v>12459306</v>
      </c>
      <c r="AW36" s="39" t="s">
        <v>145</v>
      </c>
      <c r="AX36" s="42">
        <v>4278028</v>
      </c>
      <c r="AY36" s="42">
        <v>2032545</v>
      </c>
      <c r="AZ36" s="43">
        <v>8843432</v>
      </c>
      <c r="BA36" s="40">
        <v>25599328</v>
      </c>
      <c r="BB36" s="42">
        <v>9510202</v>
      </c>
      <c r="BC36" s="42">
        <v>14414409</v>
      </c>
      <c r="BD36" s="43">
        <v>5779459</v>
      </c>
      <c r="BE36" s="39" t="s">
        <v>145</v>
      </c>
      <c r="BF36" s="42">
        <v>1150693</v>
      </c>
      <c r="BG36" s="42">
        <v>3569535</v>
      </c>
      <c r="BH36" s="43">
        <v>2402597</v>
      </c>
      <c r="BI36" s="40">
        <v>4209220</v>
      </c>
      <c r="BJ36" s="42">
        <v>346252</v>
      </c>
      <c r="BK36" s="44">
        <v>820447667</v>
      </c>
      <c r="BL36" s="105">
        <v>0.19</v>
      </c>
      <c r="BN36" s="107"/>
    </row>
    <row r="37" spans="1:66" s="47" customFormat="1" ht="15" customHeight="1">
      <c r="A37" s="48" t="s">
        <v>146</v>
      </c>
      <c r="B37" s="34">
        <v>326085322</v>
      </c>
      <c r="C37" s="34">
        <v>112839029</v>
      </c>
      <c r="D37" s="35">
        <v>15934016</v>
      </c>
      <c r="E37" s="32">
        <v>1929658</v>
      </c>
      <c r="F37" s="34">
        <v>182563341</v>
      </c>
      <c r="G37" s="34">
        <v>8389378</v>
      </c>
      <c r="H37" s="35">
        <v>29687383</v>
      </c>
      <c r="I37" s="48" t="s">
        <v>146</v>
      </c>
      <c r="J37" s="34">
        <v>1671021</v>
      </c>
      <c r="K37" s="34">
        <v>0</v>
      </c>
      <c r="L37" s="35">
        <v>33159712</v>
      </c>
      <c r="M37" s="32">
        <v>62517424</v>
      </c>
      <c r="N37" s="34">
        <v>11852697</v>
      </c>
      <c r="O37" s="34">
        <v>5018871</v>
      </c>
      <c r="P37" s="35">
        <v>832770</v>
      </c>
      <c r="Q37" s="48" t="s">
        <v>146</v>
      </c>
      <c r="R37" s="34">
        <v>0</v>
      </c>
      <c r="S37" s="34">
        <v>0</v>
      </c>
      <c r="T37" s="35">
        <v>0</v>
      </c>
      <c r="U37" s="32">
        <v>6619827</v>
      </c>
      <c r="V37" s="34">
        <v>15141718</v>
      </c>
      <c r="W37" s="34">
        <v>0</v>
      </c>
      <c r="X37" s="35">
        <v>2692661</v>
      </c>
      <c r="Y37" s="48" t="s">
        <v>146</v>
      </c>
      <c r="Z37" s="34">
        <v>48475336</v>
      </c>
      <c r="AA37" s="34">
        <v>0</v>
      </c>
      <c r="AB37" s="35">
        <v>54149442</v>
      </c>
      <c r="AC37" s="32">
        <v>18050921</v>
      </c>
      <c r="AD37" s="34">
        <v>7484246</v>
      </c>
      <c r="AE37" s="34">
        <v>480053</v>
      </c>
      <c r="AF37" s="35">
        <v>5606021</v>
      </c>
      <c r="AG37" s="48" t="s">
        <v>146</v>
      </c>
      <c r="AH37" s="34">
        <v>47441361</v>
      </c>
      <c r="AI37" s="34">
        <v>86418219</v>
      </c>
      <c r="AJ37" s="35">
        <v>11253407</v>
      </c>
      <c r="AK37" s="32">
        <v>18158530</v>
      </c>
      <c r="AL37" s="34">
        <v>25644719</v>
      </c>
      <c r="AM37" s="34">
        <v>0</v>
      </c>
      <c r="AN37" s="35">
        <v>18764565</v>
      </c>
      <c r="AO37" s="48" t="s">
        <v>146</v>
      </c>
      <c r="AP37" s="34">
        <v>13815852</v>
      </c>
      <c r="AQ37" s="34">
        <v>0</v>
      </c>
      <c r="AR37" s="35">
        <v>49335090</v>
      </c>
      <c r="AS37" s="32">
        <v>0</v>
      </c>
      <c r="AT37" s="34">
        <v>80739912</v>
      </c>
      <c r="AU37" s="34">
        <v>8343788</v>
      </c>
      <c r="AV37" s="35">
        <v>3312223</v>
      </c>
      <c r="AW37" s="48" t="s">
        <v>146</v>
      </c>
      <c r="AX37" s="34">
        <v>8462093</v>
      </c>
      <c r="AY37" s="34">
        <v>208547</v>
      </c>
      <c r="AZ37" s="35">
        <v>39856486</v>
      </c>
      <c r="BA37" s="32">
        <v>0</v>
      </c>
      <c r="BB37" s="34">
        <v>59966783</v>
      </c>
      <c r="BC37" s="34">
        <v>28537340</v>
      </c>
      <c r="BD37" s="35">
        <v>2182500</v>
      </c>
      <c r="BE37" s="48" t="s">
        <v>146</v>
      </c>
      <c r="BF37" s="34">
        <v>0</v>
      </c>
      <c r="BG37" s="34">
        <v>68545250</v>
      </c>
      <c r="BH37" s="35">
        <v>21871606</v>
      </c>
      <c r="BI37" s="32">
        <v>2747805</v>
      </c>
      <c r="BJ37" s="34">
        <v>0</v>
      </c>
      <c r="BK37" s="34">
        <v>1546786923</v>
      </c>
      <c r="BL37" s="35">
        <v>0.35</v>
      </c>
      <c r="BN37" s="102"/>
    </row>
    <row r="38" spans="1:66" s="108" customFormat="1" ht="15" customHeight="1">
      <c r="A38" s="39" t="s">
        <v>147</v>
      </c>
      <c r="B38" s="42">
        <v>326085322</v>
      </c>
      <c r="C38" s="42">
        <v>112839029</v>
      </c>
      <c r="D38" s="43">
        <v>15934016</v>
      </c>
      <c r="E38" s="40">
        <v>1929658</v>
      </c>
      <c r="F38" s="42">
        <v>182563341</v>
      </c>
      <c r="G38" s="42">
        <v>8389378</v>
      </c>
      <c r="H38" s="43">
        <v>29687383</v>
      </c>
      <c r="I38" s="39" t="s">
        <v>147</v>
      </c>
      <c r="J38" s="42">
        <v>1671021</v>
      </c>
      <c r="K38" s="42">
        <v>0</v>
      </c>
      <c r="L38" s="43">
        <v>33159712</v>
      </c>
      <c r="M38" s="40">
        <v>62517424</v>
      </c>
      <c r="N38" s="42">
        <v>11852697</v>
      </c>
      <c r="O38" s="42">
        <v>5018871</v>
      </c>
      <c r="P38" s="43">
        <v>832770</v>
      </c>
      <c r="Q38" s="39" t="s">
        <v>147</v>
      </c>
      <c r="R38" s="42">
        <v>0</v>
      </c>
      <c r="S38" s="42">
        <v>0</v>
      </c>
      <c r="T38" s="43">
        <v>0</v>
      </c>
      <c r="U38" s="40">
        <v>6619827</v>
      </c>
      <c r="V38" s="42">
        <v>15141718</v>
      </c>
      <c r="W38" s="42">
        <v>0</v>
      </c>
      <c r="X38" s="43">
        <v>2692661</v>
      </c>
      <c r="Y38" s="39" t="s">
        <v>147</v>
      </c>
      <c r="Z38" s="42">
        <v>48475336</v>
      </c>
      <c r="AA38" s="42">
        <v>0</v>
      </c>
      <c r="AB38" s="43">
        <v>54149442</v>
      </c>
      <c r="AC38" s="40">
        <v>18050921</v>
      </c>
      <c r="AD38" s="42">
        <v>7484246</v>
      </c>
      <c r="AE38" s="42">
        <v>480053</v>
      </c>
      <c r="AF38" s="43">
        <v>5606021</v>
      </c>
      <c r="AG38" s="39" t="s">
        <v>147</v>
      </c>
      <c r="AH38" s="42">
        <v>47441361</v>
      </c>
      <c r="AI38" s="42">
        <v>86418219</v>
      </c>
      <c r="AJ38" s="43">
        <v>11253407</v>
      </c>
      <c r="AK38" s="40">
        <v>18158530</v>
      </c>
      <c r="AL38" s="42">
        <v>25644719</v>
      </c>
      <c r="AM38" s="42">
        <v>0</v>
      </c>
      <c r="AN38" s="43">
        <v>18764565</v>
      </c>
      <c r="AO38" s="39" t="s">
        <v>147</v>
      </c>
      <c r="AP38" s="42">
        <v>13815852</v>
      </c>
      <c r="AQ38" s="42">
        <v>0</v>
      </c>
      <c r="AR38" s="43">
        <v>49335090</v>
      </c>
      <c r="AS38" s="40">
        <v>0</v>
      </c>
      <c r="AT38" s="42">
        <v>80739912</v>
      </c>
      <c r="AU38" s="42">
        <v>8343788</v>
      </c>
      <c r="AV38" s="43">
        <v>3312223</v>
      </c>
      <c r="AW38" s="39" t="s">
        <v>147</v>
      </c>
      <c r="AX38" s="42">
        <v>8462093</v>
      </c>
      <c r="AY38" s="42">
        <v>208547</v>
      </c>
      <c r="AZ38" s="43">
        <v>39856486</v>
      </c>
      <c r="BA38" s="40">
        <v>0</v>
      </c>
      <c r="BB38" s="42">
        <v>59966783</v>
      </c>
      <c r="BC38" s="42">
        <v>28537340</v>
      </c>
      <c r="BD38" s="43">
        <v>2182500</v>
      </c>
      <c r="BE38" s="39" t="s">
        <v>147</v>
      </c>
      <c r="BF38" s="42">
        <v>0</v>
      </c>
      <c r="BG38" s="42">
        <v>68545250</v>
      </c>
      <c r="BH38" s="43">
        <v>21871606</v>
      </c>
      <c r="BI38" s="40">
        <v>2747805</v>
      </c>
      <c r="BJ38" s="42">
        <v>0</v>
      </c>
      <c r="BK38" s="44">
        <v>1546786923</v>
      </c>
      <c r="BL38" s="105">
        <v>0.35</v>
      </c>
      <c r="BN38" s="107"/>
    </row>
    <row r="39" spans="1:66" s="47" customFormat="1" ht="15" customHeight="1">
      <c r="A39" s="48" t="s">
        <v>148</v>
      </c>
      <c r="B39" s="34">
        <v>85740206896</v>
      </c>
      <c r="C39" s="34">
        <v>8127515739</v>
      </c>
      <c r="D39" s="35">
        <v>7169509453</v>
      </c>
      <c r="E39" s="32">
        <v>10197260070</v>
      </c>
      <c r="F39" s="34">
        <v>12460476184</v>
      </c>
      <c r="G39" s="34">
        <v>10173622914</v>
      </c>
      <c r="H39" s="35">
        <v>3596075993</v>
      </c>
      <c r="I39" s="48" t="s">
        <v>148</v>
      </c>
      <c r="J39" s="34">
        <v>3994025302</v>
      </c>
      <c r="K39" s="34">
        <v>6599045671</v>
      </c>
      <c r="L39" s="35">
        <v>3129435356</v>
      </c>
      <c r="M39" s="32">
        <v>5810446102</v>
      </c>
      <c r="N39" s="34">
        <v>4049895115</v>
      </c>
      <c r="O39" s="34">
        <v>1725512164</v>
      </c>
      <c r="P39" s="35">
        <v>8261032579</v>
      </c>
      <c r="Q39" s="48" t="s">
        <v>148</v>
      </c>
      <c r="R39" s="34">
        <v>3178127991</v>
      </c>
      <c r="S39" s="34">
        <v>2785353237</v>
      </c>
      <c r="T39" s="35">
        <v>787985601</v>
      </c>
      <c r="U39" s="32">
        <v>1950083391</v>
      </c>
      <c r="V39" s="34">
        <v>603237332</v>
      </c>
      <c r="W39" s="34">
        <v>1948929603</v>
      </c>
      <c r="X39" s="35">
        <v>17433104245</v>
      </c>
      <c r="Y39" s="48" t="s">
        <v>148</v>
      </c>
      <c r="Z39" s="34">
        <v>2868724168</v>
      </c>
      <c r="AA39" s="34">
        <v>3409902318</v>
      </c>
      <c r="AB39" s="35">
        <v>5126022114</v>
      </c>
      <c r="AC39" s="32">
        <v>1058130757</v>
      </c>
      <c r="AD39" s="34">
        <v>1621224431</v>
      </c>
      <c r="AE39" s="34">
        <v>2202677398</v>
      </c>
      <c r="AF39" s="35">
        <v>1060238163</v>
      </c>
      <c r="AG39" s="48" t="s">
        <v>148</v>
      </c>
      <c r="AH39" s="34">
        <v>4266578323</v>
      </c>
      <c r="AI39" s="34">
        <v>1178683363</v>
      </c>
      <c r="AJ39" s="35">
        <v>1006197202</v>
      </c>
      <c r="AK39" s="32">
        <v>759179844</v>
      </c>
      <c r="AL39" s="34">
        <v>4976834196</v>
      </c>
      <c r="AM39" s="34">
        <v>7650812048</v>
      </c>
      <c r="AN39" s="35">
        <v>2735212206</v>
      </c>
      <c r="AO39" s="48" t="s">
        <v>148</v>
      </c>
      <c r="AP39" s="34">
        <v>1411195457</v>
      </c>
      <c r="AQ39" s="34">
        <v>3716291145</v>
      </c>
      <c r="AR39" s="35">
        <v>2221716962</v>
      </c>
      <c r="AS39" s="32">
        <v>2050842851</v>
      </c>
      <c r="AT39" s="34">
        <v>2816360507</v>
      </c>
      <c r="AU39" s="34">
        <v>1094326463</v>
      </c>
      <c r="AV39" s="35">
        <v>321947254</v>
      </c>
      <c r="AW39" s="48" t="s">
        <v>148</v>
      </c>
      <c r="AX39" s="34">
        <v>5304654539</v>
      </c>
      <c r="AY39" s="34">
        <v>1380623588</v>
      </c>
      <c r="AZ39" s="35">
        <v>494824834</v>
      </c>
      <c r="BA39" s="32">
        <v>229242195</v>
      </c>
      <c r="BB39" s="34">
        <v>1398538139</v>
      </c>
      <c r="BC39" s="34">
        <v>3219293121</v>
      </c>
      <c r="BD39" s="35">
        <v>1232364235</v>
      </c>
      <c r="BE39" s="48" t="s">
        <v>148</v>
      </c>
      <c r="BF39" s="34">
        <v>21008804</v>
      </c>
      <c r="BG39" s="34">
        <v>2446111847</v>
      </c>
      <c r="BH39" s="35">
        <v>280406003</v>
      </c>
      <c r="BI39" s="32">
        <v>423020939</v>
      </c>
      <c r="BJ39" s="34">
        <v>365211733</v>
      </c>
      <c r="BK39" s="34">
        <v>270069278085</v>
      </c>
      <c r="BL39" s="35">
        <v>61.48</v>
      </c>
      <c r="BN39" s="107"/>
    </row>
    <row r="40" spans="1:66" s="108" customFormat="1" ht="15" customHeight="1">
      <c r="A40" s="39" t="s">
        <v>149</v>
      </c>
      <c r="B40" s="42">
        <v>0</v>
      </c>
      <c r="C40" s="42">
        <v>0</v>
      </c>
      <c r="D40" s="43">
        <v>0</v>
      </c>
      <c r="E40" s="40">
        <v>0</v>
      </c>
      <c r="F40" s="42">
        <v>0</v>
      </c>
      <c r="G40" s="42">
        <v>0</v>
      </c>
      <c r="H40" s="43">
        <v>0</v>
      </c>
      <c r="I40" s="39" t="s">
        <v>149</v>
      </c>
      <c r="J40" s="42">
        <v>0</v>
      </c>
      <c r="K40" s="42">
        <v>0</v>
      </c>
      <c r="L40" s="43">
        <v>0</v>
      </c>
      <c r="M40" s="40">
        <v>0</v>
      </c>
      <c r="N40" s="42">
        <v>0</v>
      </c>
      <c r="O40" s="42">
        <v>0</v>
      </c>
      <c r="P40" s="43">
        <v>0</v>
      </c>
      <c r="Q40" s="39" t="s">
        <v>149</v>
      </c>
      <c r="R40" s="42">
        <v>0</v>
      </c>
      <c r="S40" s="42">
        <v>0</v>
      </c>
      <c r="T40" s="43">
        <v>0</v>
      </c>
      <c r="U40" s="40">
        <v>0</v>
      </c>
      <c r="V40" s="42">
        <v>0</v>
      </c>
      <c r="W40" s="42">
        <v>0</v>
      </c>
      <c r="X40" s="43">
        <v>0</v>
      </c>
      <c r="Y40" s="39" t="s">
        <v>149</v>
      </c>
      <c r="Z40" s="42">
        <v>0</v>
      </c>
      <c r="AA40" s="42">
        <v>0</v>
      </c>
      <c r="AB40" s="43">
        <v>0</v>
      </c>
      <c r="AC40" s="40">
        <v>0</v>
      </c>
      <c r="AD40" s="42">
        <v>0</v>
      </c>
      <c r="AE40" s="42">
        <v>0</v>
      </c>
      <c r="AF40" s="43">
        <v>0</v>
      </c>
      <c r="AG40" s="39" t="s">
        <v>149</v>
      </c>
      <c r="AH40" s="42">
        <v>0</v>
      </c>
      <c r="AI40" s="42">
        <v>0</v>
      </c>
      <c r="AJ40" s="43">
        <v>0</v>
      </c>
      <c r="AK40" s="40">
        <v>0</v>
      </c>
      <c r="AL40" s="42">
        <v>0</v>
      </c>
      <c r="AM40" s="42">
        <v>0</v>
      </c>
      <c r="AN40" s="43">
        <v>0</v>
      </c>
      <c r="AO40" s="39" t="s">
        <v>149</v>
      </c>
      <c r="AP40" s="42">
        <v>0</v>
      </c>
      <c r="AQ40" s="42">
        <v>0</v>
      </c>
      <c r="AR40" s="43">
        <v>0</v>
      </c>
      <c r="AS40" s="40">
        <v>0</v>
      </c>
      <c r="AT40" s="42">
        <v>0</v>
      </c>
      <c r="AU40" s="42">
        <v>0</v>
      </c>
      <c r="AV40" s="43">
        <v>0</v>
      </c>
      <c r="AW40" s="39" t="s">
        <v>149</v>
      </c>
      <c r="AX40" s="42">
        <v>0</v>
      </c>
      <c r="AY40" s="42">
        <v>0</v>
      </c>
      <c r="AZ40" s="43">
        <v>0</v>
      </c>
      <c r="BA40" s="40">
        <v>0</v>
      </c>
      <c r="BB40" s="42">
        <v>0</v>
      </c>
      <c r="BC40" s="42">
        <v>0</v>
      </c>
      <c r="BD40" s="43">
        <v>0</v>
      </c>
      <c r="BE40" s="39" t="s">
        <v>149</v>
      </c>
      <c r="BF40" s="42">
        <v>0</v>
      </c>
      <c r="BG40" s="42">
        <v>0</v>
      </c>
      <c r="BH40" s="43">
        <v>0</v>
      </c>
      <c r="BI40" s="40">
        <v>0</v>
      </c>
      <c r="BJ40" s="42">
        <v>0</v>
      </c>
      <c r="BK40" s="44">
        <v>0</v>
      </c>
      <c r="BL40" s="105">
        <v>0</v>
      </c>
      <c r="BN40" s="113"/>
    </row>
    <row r="41" spans="1:66" s="108" customFormat="1" ht="15" customHeight="1">
      <c r="A41" s="39" t="s">
        <v>150</v>
      </c>
      <c r="B41" s="42">
        <v>85740206896</v>
      </c>
      <c r="C41" s="42">
        <v>8127515739</v>
      </c>
      <c r="D41" s="43">
        <v>7169509453</v>
      </c>
      <c r="E41" s="40">
        <v>10197260070</v>
      </c>
      <c r="F41" s="42">
        <v>12460476184</v>
      </c>
      <c r="G41" s="42">
        <v>10173622914</v>
      </c>
      <c r="H41" s="43">
        <v>3596075993</v>
      </c>
      <c r="I41" s="39" t="s">
        <v>150</v>
      </c>
      <c r="J41" s="42">
        <v>3994025302</v>
      </c>
      <c r="K41" s="42">
        <v>6599045671</v>
      </c>
      <c r="L41" s="43">
        <v>3129435356</v>
      </c>
      <c r="M41" s="40">
        <v>5810446102</v>
      </c>
      <c r="N41" s="42">
        <v>4049895115</v>
      </c>
      <c r="O41" s="42">
        <v>1725512164</v>
      </c>
      <c r="P41" s="43">
        <v>8261032579</v>
      </c>
      <c r="Q41" s="39" t="s">
        <v>150</v>
      </c>
      <c r="R41" s="42">
        <v>3178127991</v>
      </c>
      <c r="S41" s="42">
        <v>2785353237</v>
      </c>
      <c r="T41" s="43">
        <v>787985601</v>
      </c>
      <c r="U41" s="40">
        <v>1950083391</v>
      </c>
      <c r="V41" s="42">
        <v>603237332</v>
      </c>
      <c r="W41" s="42">
        <v>1948929603</v>
      </c>
      <c r="X41" s="43">
        <v>17433104245</v>
      </c>
      <c r="Y41" s="39" t="s">
        <v>150</v>
      </c>
      <c r="Z41" s="42">
        <v>2868724168</v>
      </c>
      <c r="AA41" s="42">
        <v>3409902318</v>
      </c>
      <c r="AB41" s="43">
        <v>5126022114</v>
      </c>
      <c r="AC41" s="40">
        <v>1058130757</v>
      </c>
      <c r="AD41" s="42">
        <v>1621224431</v>
      </c>
      <c r="AE41" s="42">
        <v>2202677398</v>
      </c>
      <c r="AF41" s="43">
        <v>1060238163</v>
      </c>
      <c r="AG41" s="39" t="s">
        <v>150</v>
      </c>
      <c r="AH41" s="42">
        <v>4266578323</v>
      </c>
      <c r="AI41" s="42">
        <v>1178683363</v>
      </c>
      <c r="AJ41" s="43">
        <v>1006197202</v>
      </c>
      <c r="AK41" s="40">
        <v>759179844</v>
      </c>
      <c r="AL41" s="42">
        <v>4976834196</v>
      </c>
      <c r="AM41" s="42">
        <v>7650812048</v>
      </c>
      <c r="AN41" s="43">
        <v>2735212206</v>
      </c>
      <c r="AO41" s="39" t="s">
        <v>150</v>
      </c>
      <c r="AP41" s="42">
        <v>1411195457</v>
      </c>
      <c r="AQ41" s="42">
        <v>3716291145</v>
      </c>
      <c r="AR41" s="43">
        <v>2221716962</v>
      </c>
      <c r="AS41" s="40">
        <v>2050842851</v>
      </c>
      <c r="AT41" s="42">
        <v>2816360507</v>
      </c>
      <c r="AU41" s="42">
        <v>1094326463</v>
      </c>
      <c r="AV41" s="43">
        <v>321947254</v>
      </c>
      <c r="AW41" s="39" t="s">
        <v>150</v>
      </c>
      <c r="AX41" s="42">
        <v>5304654539</v>
      </c>
      <c r="AY41" s="42">
        <v>1380623588</v>
      </c>
      <c r="AZ41" s="43">
        <v>494824834</v>
      </c>
      <c r="BA41" s="40">
        <v>229242195</v>
      </c>
      <c r="BB41" s="42">
        <v>1398538139</v>
      </c>
      <c r="BC41" s="42">
        <v>3219293121</v>
      </c>
      <c r="BD41" s="43">
        <v>1232364235</v>
      </c>
      <c r="BE41" s="39" t="s">
        <v>150</v>
      </c>
      <c r="BF41" s="42">
        <v>21008804</v>
      </c>
      <c r="BG41" s="42">
        <v>2446111847</v>
      </c>
      <c r="BH41" s="43">
        <v>280406003</v>
      </c>
      <c r="BI41" s="40">
        <v>423020939</v>
      </c>
      <c r="BJ41" s="42">
        <v>365211733</v>
      </c>
      <c r="BK41" s="44">
        <v>270069278085</v>
      </c>
      <c r="BL41" s="105">
        <v>61.48</v>
      </c>
      <c r="BN41" s="88"/>
    </row>
    <row r="42" spans="1:66" s="108" customFormat="1" ht="15" customHeight="1">
      <c r="A42" s="39" t="s">
        <v>151</v>
      </c>
      <c r="B42" s="42">
        <v>0</v>
      </c>
      <c r="C42" s="42">
        <v>0</v>
      </c>
      <c r="D42" s="43">
        <v>0</v>
      </c>
      <c r="E42" s="40">
        <v>0</v>
      </c>
      <c r="F42" s="42">
        <v>0</v>
      </c>
      <c r="G42" s="42">
        <v>0</v>
      </c>
      <c r="H42" s="43">
        <v>0</v>
      </c>
      <c r="I42" s="39" t="s">
        <v>151</v>
      </c>
      <c r="J42" s="42">
        <v>0</v>
      </c>
      <c r="K42" s="42">
        <v>0</v>
      </c>
      <c r="L42" s="43">
        <v>0</v>
      </c>
      <c r="M42" s="40">
        <v>0</v>
      </c>
      <c r="N42" s="42">
        <v>0</v>
      </c>
      <c r="O42" s="42">
        <v>0</v>
      </c>
      <c r="P42" s="43">
        <v>0</v>
      </c>
      <c r="Q42" s="39" t="s">
        <v>151</v>
      </c>
      <c r="R42" s="42">
        <v>0</v>
      </c>
      <c r="S42" s="42">
        <v>0</v>
      </c>
      <c r="T42" s="43">
        <v>0</v>
      </c>
      <c r="U42" s="40">
        <v>0</v>
      </c>
      <c r="V42" s="42">
        <v>0</v>
      </c>
      <c r="W42" s="42">
        <v>0</v>
      </c>
      <c r="X42" s="43">
        <v>0</v>
      </c>
      <c r="Y42" s="39" t="s">
        <v>151</v>
      </c>
      <c r="Z42" s="42">
        <v>0</v>
      </c>
      <c r="AA42" s="42">
        <v>0</v>
      </c>
      <c r="AB42" s="43">
        <v>0</v>
      </c>
      <c r="AC42" s="40">
        <v>0</v>
      </c>
      <c r="AD42" s="42">
        <v>0</v>
      </c>
      <c r="AE42" s="42">
        <v>0</v>
      </c>
      <c r="AF42" s="43">
        <v>0</v>
      </c>
      <c r="AG42" s="39" t="s">
        <v>151</v>
      </c>
      <c r="AH42" s="42">
        <v>0</v>
      </c>
      <c r="AI42" s="42">
        <v>0</v>
      </c>
      <c r="AJ42" s="43">
        <v>0</v>
      </c>
      <c r="AK42" s="40">
        <v>0</v>
      </c>
      <c r="AL42" s="42">
        <v>0</v>
      </c>
      <c r="AM42" s="42">
        <v>0</v>
      </c>
      <c r="AN42" s="43">
        <v>0</v>
      </c>
      <c r="AO42" s="39" t="s">
        <v>151</v>
      </c>
      <c r="AP42" s="42">
        <v>0</v>
      </c>
      <c r="AQ42" s="42">
        <v>0</v>
      </c>
      <c r="AR42" s="43">
        <v>0</v>
      </c>
      <c r="AS42" s="40">
        <v>0</v>
      </c>
      <c r="AT42" s="42">
        <v>0</v>
      </c>
      <c r="AU42" s="42">
        <v>0</v>
      </c>
      <c r="AV42" s="43">
        <v>0</v>
      </c>
      <c r="AW42" s="39" t="s">
        <v>151</v>
      </c>
      <c r="AX42" s="42">
        <v>0</v>
      </c>
      <c r="AY42" s="42">
        <v>0</v>
      </c>
      <c r="AZ42" s="43">
        <v>0</v>
      </c>
      <c r="BA42" s="40">
        <v>0</v>
      </c>
      <c r="BB42" s="42">
        <v>0</v>
      </c>
      <c r="BC42" s="42">
        <v>0</v>
      </c>
      <c r="BD42" s="43">
        <v>0</v>
      </c>
      <c r="BE42" s="39" t="s">
        <v>151</v>
      </c>
      <c r="BF42" s="42">
        <v>0</v>
      </c>
      <c r="BG42" s="42">
        <v>0</v>
      </c>
      <c r="BH42" s="43">
        <v>0</v>
      </c>
      <c r="BI42" s="40">
        <v>0</v>
      </c>
      <c r="BJ42" s="42">
        <v>0</v>
      </c>
      <c r="BK42" s="44">
        <v>0</v>
      </c>
      <c r="BL42" s="105">
        <v>0</v>
      </c>
      <c r="BN42" s="88"/>
    </row>
    <row r="43" spans="1:66" s="108" customFormat="1" ht="15" customHeight="1">
      <c r="A43" s="39" t="s">
        <v>152</v>
      </c>
      <c r="B43" s="42">
        <v>0</v>
      </c>
      <c r="C43" s="42">
        <v>0</v>
      </c>
      <c r="D43" s="43">
        <v>0</v>
      </c>
      <c r="E43" s="40">
        <v>0</v>
      </c>
      <c r="F43" s="42">
        <v>0</v>
      </c>
      <c r="G43" s="42">
        <v>0</v>
      </c>
      <c r="H43" s="43">
        <v>0</v>
      </c>
      <c r="I43" s="39" t="s">
        <v>152</v>
      </c>
      <c r="J43" s="42">
        <v>0</v>
      </c>
      <c r="K43" s="42">
        <v>0</v>
      </c>
      <c r="L43" s="43">
        <v>0</v>
      </c>
      <c r="M43" s="40">
        <v>0</v>
      </c>
      <c r="N43" s="42">
        <v>0</v>
      </c>
      <c r="O43" s="42">
        <v>0</v>
      </c>
      <c r="P43" s="43">
        <v>0</v>
      </c>
      <c r="Q43" s="39" t="s">
        <v>152</v>
      </c>
      <c r="R43" s="42">
        <v>0</v>
      </c>
      <c r="S43" s="42">
        <v>0</v>
      </c>
      <c r="T43" s="43">
        <v>0</v>
      </c>
      <c r="U43" s="40">
        <v>0</v>
      </c>
      <c r="V43" s="42">
        <v>0</v>
      </c>
      <c r="W43" s="42">
        <v>0</v>
      </c>
      <c r="X43" s="43">
        <v>0</v>
      </c>
      <c r="Y43" s="39" t="s">
        <v>152</v>
      </c>
      <c r="Z43" s="42">
        <v>0</v>
      </c>
      <c r="AA43" s="42">
        <v>0</v>
      </c>
      <c r="AB43" s="43">
        <v>0</v>
      </c>
      <c r="AC43" s="40">
        <v>0</v>
      </c>
      <c r="AD43" s="42">
        <v>0</v>
      </c>
      <c r="AE43" s="42">
        <v>0</v>
      </c>
      <c r="AF43" s="43">
        <v>0</v>
      </c>
      <c r="AG43" s="39" t="s">
        <v>152</v>
      </c>
      <c r="AH43" s="42">
        <v>0</v>
      </c>
      <c r="AI43" s="42">
        <v>0</v>
      </c>
      <c r="AJ43" s="43">
        <v>0</v>
      </c>
      <c r="AK43" s="40">
        <v>0</v>
      </c>
      <c r="AL43" s="42">
        <v>0</v>
      </c>
      <c r="AM43" s="42">
        <v>0</v>
      </c>
      <c r="AN43" s="43">
        <v>0</v>
      </c>
      <c r="AO43" s="39" t="s">
        <v>152</v>
      </c>
      <c r="AP43" s="42">
        <v>0</v>
      </c>
      <c r="AQ43" s="42">
        <v>0</v>
      </c>
      <c r="AR43" s="43">
        <v>0</v>
      </c>
      <c r="AS43" s="40">
        <v>0</v>
      </c>
      <c r="AT43" s="42">
        <v>0</v>
      </c>
      <c r="AU43" s="42">
        <v>0</v>
      </c>
      <c r="AV43" s="43">
        <v>0</v>
      </c>
      <c r="AW43" s="39" t="s">
        <v>152</v>
      </c>
      <c r="AX43" s="42">
        <v>0</v>
      </c>
      <c r="AY43" s="42">
        <v>0</v>
      </c>
      <c r="AZ43" s="43">
        <v>0</v>
      </c>
      <c r="BA43" s="40">
        <v>0</v>
      </c>
      <c r="BB43" s="42">
        <v>0</v>
      </c>
      <c r="BC43" s="42">
        <v>0</v>
      </c>
      <c r="BD43" s="43">
        <v>0</v>
      </c>
      <c r="BE43" s="39" t="s">
        <v>152</v>
      </c>
      <c r="BF43" s="42">
        <v>0</v>
      </c>
      <c r="BG43" s="42">
        <v>0</v>
      </c>
      <c r="BH43" s="43">
        <v>0</v>
      </c>
      <c r="BI43" s="40">
        <v>0</v>
      </c>
      <c r="BJ43" s="42">
        <v>0</v>
      </c>
      <c r="BK43" s="44">
        <v>0</v>
      </c>
      <c r="BL43" s="105">
        <v>0</v>
      </c>
      <c r="BN43" s="88"/>
    </row>
    <row r="44" spans="1:66" s="108" customFormat="1" ht="15" customHeight="1">
      <c r="A44" s="112"/>
      <c r="B44" s="44"/>
      <c r="C44" s="44"/>
      <c r="D44" s="105"/>
      <c r="E44" s="114"/>
      <c r="F44" s="44"/>
      <c r="G44" s="44"/>
      <c r="H44" s="105"/>
      <c r="I44" s="112"/>
      <c r="J44" s="44"/>
      <c r="K44" s="44"/>
      <c r="L44" s="105"/>
      <c r="M44" s="114"/>
      <c r="N44" s="44"/>
      <c r="O44" s="44"/>
      <c r="P44" s="105"/>
      <c r="Q44" s="112"/>
      <c r="R44" s="44"/>
      <c r="S44" s="44"/>
      <c r="T44" s="105"/>
      <c r="U44" s="114"/>
      <c r="V44" s="44"/>
      <c r="W44" s="44"/>
      <c r="X44" s="105"/>
      <c r="Y44" s="112"/>
      <c r="Z44" s="44"/>
      <c r="AA44" s="44"/>
      <c r="AB44" s="105"/>
      <c r="AC44" s="114"/>
      <c r="AD44" s="44"/>
      <c r="AE44" s="44"/>
      <c r="AF44" s="105"/>
      <c r="AG44" s="112"/>
      <c r="AH44" s="44"/>
      <c r="AI44" s="44"/>
      <c r="AJ44" s="105"/>
      <c r="AK44" s="114"/>
      <c r="AL44" s="44"/>
      <c r="AM44" s="44"/>
      <c r="AN44" s="105"/>
      <c r="AO44" s="112"/>
      <c r="AP44" s="44"/>
      <c r="AQ44" s="44"/>
      <c r="AR44" s="105"/>
      <c r="AS44" s="114"/>
      <c r="AT44" s="44"/>
      <c r="AU44" s="44"/>
      <c r="AV44" s="105"/>
      <c r="AW44" s="112"/>
      <c r="AX44" s="44"/>
      <c r="AY44" s="44"/>
      <c r="AZ44" s="105"/>
      <c r="BA44" s="114"/>
      <c r="BB44" s="44"/>
      <c r="BC44" s="44"/>
      <c r="BD44" s="105"/>
      <c r="BE44" s="112"/>
      <c r="BF44" s="44"/>
      <c r="BG44" s="44"/>
      <c r="BH44" s="105"/>
      <c r="BI44" s="114"/>
      <c r="BJ44" s="44"/>
      <c r="BK44" s="44">
        <v>0</v>
      </c>
      <c r="BL44" s="35"/>
      <c r="BN44" s="88"/>
    </row>
    <row r="45" spans="1:66" s="108" customFormat="1" ht="15" customHeight="1">
      <c r="A45" s="112"/>
      <c r="B45" s="44"/>
      <c r="C45" s="44"/>
      <c r="D45" s="105"/>
      <c r="E45" s="114"/>
      <c r="F45" s="44"/>
      <c r="G45" s="44"/>
      <c r="H45" s="105"/>
      <c r="I45" s="112"/>
      <c r="J45" s="44"/>
      <c r="K45" s="44"/>
      <c r="L45" s="105"/>
      <c r="M45" s="114"/>
      <c r="N45" s="44"/>
      <c r="O45" s="44"/>
      <c r="P45" s="105"/>
      <c r="Q45" s="112"/>
      <c r="R45" s="44"/>
      <c r="S45" s="44"/>
      <c r="T45" s="105"/>
      <c r="U45" s="114"/>
      <c r="V45" s="44"/>
      <c r="W45" s="44"/>
      <c r="X45" s="105"/>
      <c r="Y45" s="112"/>
      <c r="Z45" s="44"/>
      <c r="AA45" s="44"/>
      <c r="AB45" s="105"/>
      <c r="AC45" s="114"/>
      <c r="AD45" s="44"/>
      <c r="AE45" s="44"/>
      <c r="AF45" s="105"/>
      <c r="AG45" s="112"/>
      <c r="AH45" s="44"/>
      <c r="AI45" s="44"/>
      <c r="AJ45" s="105"/>
      <c r="AK45" s="114"/>
      <c r="AL45" s="44"/>
      <c r="AM45" s="44"/>
      <c r="AN45" s="105"/>
      <c r="AO45" s="112"/>
      <c r="AP45" s="44"/>
      <c r="AQ45" s="44"/>
      <c r="AR45" s="105"/>
      <c r="AS45" s="114"/>
      <c r="AT45" s="44"/>
      <c r="AU45" s="44"/>
      <c r="AV45" s="105"/>
      <c r="AW45" s="112"/>
      <c r="AX45" s="44"/>
      <c r="AY45" s="44"/>
      <c r="AZ45" s="105"/>
      <c r="BA45" s="114"/>
      <c r="BB45" s="44"/>
      <c r="BC45" s="44"/>
      <c r="BD45" s="105"/>
      <c r="BE45" s="112"/>
      <c r="BF45" s="44"/>
      <c r="BG45" s="44"/>
      <c r="BH45" s="105"/>
      <c r="BI45" s="114"/>
      <c r="BJ45" s="44"/>
      <c r="BK45" s="44"/>
      <c r="BL45" s="35"/>
      <c r="BN45" s="102"/>
    </row>
    <row r="46" spans="1:66" s="108" customFormat="1" ht="15" customHeight="1">
      <c r="A46" s="112"/>
      <c r="B46" s="34"/>
      <c r="C46" s="34"/>
      <c r="D46" s="35"/>
      <c r="E46" s="32"/>
      <c r="F46" s="34"/>
      <c r="G46" s="34"/>
      <c r="H46" s="35"/>
      <c r="I46" s="112"/>
      <c r="J46" s="34"/>
      <c r="K46" s="34"/>
      <c r="L46" s="35"/>
      <c r="M46" s="32"/>
      <c r="N46" s="34"/>
      <c r="O46" s="34"/>
      <c r="P46" s="35"/>
      <c r="Q46" s="112"/>
      <c r="R46" s="34"/>
      <c r="S46" s="34"/>
      <c r="T46" s="35"/>
      <c r="U46" s="32"/>
      <c r="V46" s="34"/>
      <c r="W46" s="34"/>
      <c r="X46" s="35"/>
      <c r="Y46" s="112"/>
      <c r="Z46" s="34"/>
      <c r="AA46" s="34"/>
      <c r="AB46" s="35"/>
      <c r="AC46" s="32"/>
      <c r="AD46" s="34"/>
      <c r="AE46" s="34"/>
      <c r="AF46" s="35"/>
      <c r="AG46" s="112"/>
      <c r="AH46" s="34"/>
      <c r="AI46" s="34"/>
      <c r="AJ46" s="35"/>
      <c r="AK46" s="32"/>
      <c r="AL46" s="34"/>
      <c r="AM46" s="34"/>
      <c r="AN46" s="35"/>
      <c r="AO46" s="112"/>
      <c r="AP46" s="34"/>
      <c r="AQ46" s="34"/>
      <c r="AR46" s="35"/>
      <c r="AS46" s="32"/>
      <c r="AT46" s="34"/>
      <c r="AU46" s="34"/>
      <c r="AV46" s="35"/>
      <c r="AW46" s="112"/>
      <c r="AX46" s="34"/>
      <c r="AY46" s="34"/>
      <c r="AZ46" s="35"/>
      <c r="BA46" s="32"/>
      <c r="BB46" s="34"/>
      <c r="BC46" s="34"/>
      <c r="BD46" s="35"/>
      <c r="BE46" s="112"/>
      <c r="BF46" s="34"/>
      <c r="BG46" s="34"/>
      <c r="BH46" s="35"/>
      <c r="BI46" s="32"/>
      <c r="BJ46" s="34"/>
      <c r="BK46" s="44"/>
      <c r="BL46" s="35"/>
      <c r="BN46" s="107"/>
    </row>
    <row r="47" spans="1:66" s="47" customFormat="1" ht="18" customHeight="1" thickBot="1">
      <c r="A47" s="115" t="s">
        <v>153</v>
      </c>
      <c r="B47" s="56">
        <v>108567573077.73</v>
      </c>
      <c r="C47" s="56">
        <v>14847150034</v>
      </c>
      <c r="D47" s="57">
        <v>12873769562</v>
      </c>
      <c r="E47" s="58">
        <v>16724595792</v>
      </c>
      <c r="F47" s="56">
        <v>26003182077.4</v>
      </c>
      <c r="G47" s="56">
        <v>16971433925</v>
      </c>
      <c r="H47" s="57">
        <v>7854180876</v>
      </c>
      <c r="I47" s="115" t="s">
        <v>153</v>
      </c>
      <c r="J47" s="56">
        <v>7656155751</v>
      </c>
      <c r="K47" s="56">
        <v>11740381525</v>
      </c>
      <c r="L47" s="57">
        <v>6550842468</v>
      </c>
      <c r="M47" s="58">
        <v>8697183724</v>
      </c>
      <c r="N47" s="56">
        <v>8173751510</v>
      </c>
      <c r="O47" s="56">
        <v>4386613358</v>
      </c>
      <c r="P47" s="57">
        <v>12204964132</v>
      </c>
      <c r="Q47" s="115" t="s">
        <v>153</v>
      </c>
      <c r="R47" s="56">
        <v>7557863097</v>
      </c>
      <c r="S47" s="56">
        <v>5929677815</v>
      </c>
      <c r="T47" s="57">
        <v>3117085336</v>
      </c>
      <c r="U47" s="58">
        <v>4766558541</v>
      </c>
      <c r="V47" s="56">
        <v>2308140055</v>
      </c>
      <c r="W47" s="56">
        <v>3198643654</v>
      </c>
      <c r="X47" s="57">
        <v>21615161763</v>
      </c>
      <c r="Y47" s="115" t="s">
        <v>153</v>
      </c>
      <c r="Z47" s="56">
        <v>5547853380</v>
      </c>
      <c r="AA47" s="56">
        <v>5960845283</v>
      </c>
      <c r="AB47" s="57">
        <v>6639695850</v>
      </c>
      <c r="AC47" s="58">
        <v>2138200489</v>
      </c>
      <c r="AD47" s="56">
        <v>3265451422.24</v>
      </c>
      <c r="AE47" s="56">
        <v>3329854773</v>
      </c>
      <c r="AF47" s="57">
        <v>2106620530</v>
      </c>
      <c r="AG47" s="115" t="s">
        <v>153</v>
      </c>
      <c r="AH47" s="56">
        <v>5450266402</v>
      </c>
      <c r="AI47" s="56">
        <v>2787638193</v>
      </c>
      <c r="AJ47" s="57">
        <v>2538168141</v>
      </c>
      <c r="AK47" s="58">
        <v>1815029198</v>
      </c>
      <c r="AL47" s="56">
        <v>8243678163</v>
      </c>
      <c r="AM47" s="56">
        <v>11729766909</v>
      </c>
      <c r="AN47" s="57">
        <v>5651385767</v>
      </c>
      <c r="AO47" s="115" t="s">
        <v>153</v>
      </c>
      <c r="AP47" s="56">
        <v>3596833094</v>
      </c>
      <c r="AQ47" s="56">
        <v>6717715071</v>
      </c>
      <c r="AR47" s="57">
        <v>4737841396</v>
      </c>
      <c r="AS47" s="58">
        <v>3904045324</v>
      </c>
      <c r="AT47" s="56">
        <v>5885294610</v>
      </c>
      <c r="AU47" s="56">
        <v>2767647848</v>
      </c>
      <c r="AV47" s="57">
        <v>3779546369</v>
      </c>
      <c r="AW47" s="115" t="s">
        <v>153</v>
      </c>
      <c r="AX47" s="56">
        <v>6565971593</v>
      </c>
      <c r="AY47" s="56">
        <v>2634468158</v>
      </c>
      <c r="AZ47" s="57">
        <v>1907908286</v>
      </c>
      <c r="BA47" s="58">
        <v>1808740884</v>
      </c>
      <c r="BB47" s="56">
        <v>3512691455</v>
      </c>
      <c r="BC47" s="56">
        <v>4718918420</v>
      </c>
      <c r="BD47" s="57">
        <v>2105938538</v>
      </c>
      <c r="BE47" s="115" t="s">
        <v>153</v>
      </c>
      <c r="BF47" s="56">
        <v>886897848</v>
      </c>
      <c r="BG47" s="56">
        <v>2877317201</v>
      </c>
      <c r="BH47" s="57">
        <v>534058265</v>
      </c>
      <c r="BI47" s="58">
        <v>785622938</v>
      </c>
      <c r="BJ47" s="56">
        <v>568302926</v>
      </c>
      <c r="BK47" s="56">
        <v>439245122797.37</v>
      </c>
      <c r="BL47" s="57">
        <v>100</v>
      </c>
      <c r="BN47" s="102"/>
    </row>
    <row r="48" spans="1:64" s="119" customFormat="1" ht="17.25" customHeight="1">
      <c r="A48" s="116" t="s">
        <v>154</v>
      </c>
      <c r="B48" s="116"/>
      <c r="C48" s="117"/>
      <c r="D48" s="117"/>
      <c r="E48" s="118"/>
      <c r="H48" s="118"/>
      <c r="I48" s="118"/>
      <c r="L48" s="118"/>
      <c r="M48" s="118"/>
      <c r="P48" s="118"/>
      <c r="T48" s="118"/>
      <c r="U48" s="118"/>
      <c r="X48" s="118"/>
      <c r="AB48" s="118"/>
      <c r="AC48" s="118"/>
      <c r="AF48" s="118"/>
      <c r="AJ48" s="118"/>
      <c r="AK48" s="118"/>
      <c r="AN48" s="118"/>
      <c r="AR48" s="118"/>
      <c r="AS48" s="118"/>
      <c r="AV48" s="118"/>
      <c r="AZ48" s="118"/>
      <c r="BA48" s="118"/>
      <c r="BD48" s="118"/>
      <c r="BH48" s="118"/>
      <c r="BI48" s="118"/>
      <c r="BL48" s="118"/>
    </row>
    <row r="49" spans="1:66" s="108" customFormat="1" ht="12.75">
      <c r="A49" s="120"/>
      <c r="D49" s="120"/>
      <c r="E49" s="120"/>
      <c r="H49" s="120"/>
      <c r="I49" s="120"/>
      <c r="L49" s="120"/>
      <c r="M49" s="120"/>
      <c r="P49" s="120"/>
      <c r="Q49" s="120"/>
      <c r="T49" s="120"/>
      <c r="U49" s="120"/>
      <c r="X49" s="120"/>
      <c r="Y49" s="120"/>
      <c r="Z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R49" s="120"/>
      <c r="AS49" s="120"/>
      <c r="AU49" s="120"/>
      <c r="AV49" s="120"/>
      <c r="AW49" s="120"/>
      <c r="AY49" s="120"/>
      <c r="AZ49" s="120"/>
      <c r="BA49" s="120"/>
      <c r="BB49" s="120"/>
      <c r="BD49" s="120"/>
      <c r="BE49" s="120"/>
      <c r="BF49" s="120"/>
      <c r="BG49" s="120"/>
      <c r="BH49" s="120"/>
      <c r="BI49" s="120"/>
      <c r="BJ49" s="120"/>
      <c r="BK49" s="47"/>
      <c r="BL49" s="61"/>
      <c r="BN49" s="107"/>
    </row>
    <row r="50" spans="33:66" ht="15.75">
      <c r="AG50" s="121"/>
      <c r="AO50" s="121"/>
      <c r="AW50" s="121"/>
      <c r="BJ50" s="121"/>
      <c r="BK50" s="121"/>
      <c r="BL50" s="63"/>
      <c r="BM50" s="122"/>
      <c r="BN50" s="102"/>
    </row>
    <row r="51" spans="1:66" s="64" customFormat="1" ht="27.75">
      <c r="A51" s="9"/>
      <c r="B51" s="8"/>
      <c r="C51" s="8"/>
      <c r="D51" s="74" t="s">
        <v>104</v>
      </c>
      <c r="E51" s="7" t="s">
        <v>105</v>
      </c>
      <c r="F51" s="4"/>
      <c r="G51" s="75"/>
      <c r="H51" s="9"/>
      <c r="I51" s="9"/>
      <c r="J51" s="8"/>
      <c r="K51" s="8"/>
      <c r="L51" s="74" t="s">
        <v>104</v>
      </c>
      <c r="M51" s="7" t="s">
        <v>105</v>
      </c>
      <c r="N51" s="75"/>
      <c r="O51" s="76"/>
      <c r="P51" s="7"/>
      <c r="Q51" s="9"/>
      <c r="R51" s="75"/>
      <c r="S51" s="8"/>
      <c r="T51" s="74" t="s">
        <v>104</v>
      </c>
      <c r="U51" s="7" t="s">
        <v>105</v>
      </c>
      <c r="V51" s="8"/>
      <c r="W51" s="8"/>
      <c r="X51" s="9"/>
      <c r="Y51" s="9"/>
      <c r="Z51" s="74"/>
      <c r="AA51" s="4"/>
      <c r="AB51" s="74" t="s">
        <v>104</v>
      </c>
      <c r="AC51" s="7" t="s">
        <v>105</v>
      </c>
      <c r="AD51" s="7"/>
      <c r="AE51" s="9"/>
      <c r="AF51" s="9"/>
      <c r="AG51" s="9"/>
      <c r="AH51" s="9"/>
      <c r="AI51" s="9"/>
      <c r="AJ51" s="74" t="s">
        <v>104</v>
      </c>
      <c r="AK51" s="7" t="s">
        <v>105</v>
      </c>
      <c r="AL51" s="77"/>
      <c r="AM51" s="7"/>
      <c r="AN51" s="9"/>
      <c r="AO51" s="9"/>
      <c r="AP51" s="9"/>
      <c r="AQ51" s="8"/>
      <c r="AR51" s="74" t="s">
        <v>104</v>
      </c>
      <c r="AS51" s="7" t="s">
        <v>105</v>
      </c>
      <c r="AT51" s="4"/>
      <c r="AU51" s="74"/>
      <c r="AV51" s="9"/>
      <c r="AW51" s="9"/>
      <c r="AX51" s="8"/>
      <c r="AY51" s="77"/>
      <c r="AZ51" s="74" t="s">
        <v>104</v>
      </c>
      <c r="BA51" s="7" t="s">
        <v>105</v>
      </c>
      <c r="BB51" s="77"/>
      <c r="BC51" s="4"/>
      <c r="BD51" s="74"/>
      <c r="BE51" s="9"/>
      <c r="BF51" s="77"/>
      <c r="BG51" s="77"/>
      <c r="BH51" s="74" t="s">
        <v>104</v>
      </c>
      <c r="BI51" s="7" t="s">
        <v>105</v>
      </c>
      <c r="BJ51" s="7"/>
      <c r="BK51" s="7"/>
      <c r="BL51" s="9"/>
      <c r="BN51" s="107"/>
    </row>
    <row r="52" spans="1:66" s="64" customFormat="1" ht="27.75">
      <c r="A52" s="63"/>
      <c r="D52" s="83" t="s">
        <v>106</v>
      </c>
      <c r="E52" s="7" t="s">
        <v>101</v>
      </c>
      <c r="F52" s="82"/>
      <c r="H52" s="63"/>
      <c r="I52" s="63"/>
      <c r="L52" s="83" t="s">
        <v>106</v>
      </c>
      <c r="M52" s="7" t="s">
        <v>101</v>
      </c>
      <c r="O52" s="85"/>
      <c r="P52" s="86"/>
      <c r="Q52" s="63"/>
      <c r="T52" s="83" t="s">
        <v>106</v>
      </c>
      <c r="U52" s="7" t="s">
        <v>101</v>
      </c>
      <c r="X52" s="63"/>
      <c r="Y52" s="63"/>
      <c r="Z52" s="63"/>
      <c r="AA52" s="82"/>
      <c r="AB52" s="83" t="s">
        <v>106</v>
      </c>
      <c r="AC52" s="7" t="s">
        <v>101</v>
      </c>
      <c r="AD52" s="86"/>
      <c r="AE52" s="63"/>
      <c r="AF52" s="63"/>
      <c r="AG52" s="63"/>
      <c r="AH52" s="63"/>
      <c r="AI52" s="63"/>
      <c r="AJ52" s="83" t="s">
        <v>106</v>
      </c>
      <c r="AK52" s="7" t="s">
        <v>101</v>
      </c>
      <c r="AL52" s="87"/>
      <c r="AM52" s="86"/>
      <c r="AN52" s="63"/>
      <c r="AO52" s="63"/>
      <c r="AP52" s="63"/>
      <c r="AR52" s="83" t="s">
        <v>106</v>
      </c>
      <c r="AS52" s="7" t="s">
        <v>101</v>
      </c>
      <c r="AT52" s="82"/>
      <c r="AU52" s="63"/>
      <c r="AV52" s="63"/>
      <c r="AW52" s="63"/>
      <c r="AY52" s="87"/>
      <c r="AZ52" s="83" t="s">
        <v>106</v>
      </c>
      <c r="BA52" s="7" t="s">
        <v>101</v>
      </c>
      <c r="BB52" s="87"/>
      <c r="BC52" s="82"/>
      <c r="BD52" s="63"/>
      <c r="BE52" s="63"/>
      <c r="BF52" s="87"/>
      <c r="BG52" s="87"/>
      <c r="BH52" s="83" t="s">
        <v>106</v>
      </c>
      <c r="BI52" s="7" t="s">
        <v>101</v>
      </c>
      <c r="BJ52" s="7"/>
      <c r="BK52" s="7"/>
      <c r="BL52" s="63"/>
      <c r="BN52" s="107"/>
    </row>
    <row r="53" spans="1:66" s="64" customFormat="1" ht="16.5" customHeight="1">
      <c r="A53" s="63"/>
      <c r="D53" s="63"/>
      <c r="E53" s="63"/>
      <c r="H53" s="63"/>
      <c r="I53" s="63"/>
      <c r="L53" s="63"/>
      <c r="M53" s="63"/>
      <c r="P53" s="63"/>
      <c r="Q53" s="63"/>
      <c r="T53" s="63"/>
      <c r="U53" s="63"/>
      <c r="X53" s="63"/>
      <c r="Y53" s="63"/>
      <c r="Z53" s="63"/>
      <c r="AB53" s="63"/>
      <c r="AC53" s="63"/>
      <c r="AD53" s="123"/>
      <c r="AE53" s="63"/>
      <c r="AF53" s="63"/>
      <c r="AG53" s="63"/>
      <c r="AH53" s="123"/>
      <c r="AI53" s="63"/>
      <c r="AJ53" s="63"/>
      <c r="AK53" s="63"/>
      <c r="AL53" s="63"/>
      <c r="AM53" s="63"/>
      <c r="AN53" s="63"/>
      <c r="AO53" s="63"/>
      <c r="AP53" s="63"/>
      <c r="AR53" s="63"/>
      <c r="AS53" s="63"/>
      <c r="AU53" s="63"/>
      <c r="AV53" s="63"/>
      <c r="AW53" s="63"/>
      <c r="AY53" s="63"/>
      <c r="AZ53" s="63"/>
      <c r="BA53" s="63"/>
      <c r="BB53" s="63"/>
      <c r="BD53" s="63"/>
      <c r="BE53" s="63"/>
      <c r="BF53" s="63"/>
      <c r="BG53" s="63"/>
      <c r="BH53" s="63"/>
      <c r="BI53" s="63"/>
      <c r="BJ53" s="63"/>
      <c r="BK53" s="63"/>
      <c r="BL53" s="63"/>
      <c r="BN53" s="107"/>
    </row>
    <row r="54" spans="1:66" s="64" customFormat="1" ht="21.75" customHeight="1" thickBot="1">
      <c r="A54" s="63"/>
      <c r="C54" s="89"/>
      <c r="D54" s="11" t="str">
        <f>'[5]NAME'!$D$5</f>
        <v>中華民國97</v>
      </c>
      <c r="E54" s="90" t="str">
        <f>'[5]NAME'!$E$5</f>
        <v>年6月30日</v>
      </c>
      <c r="F54" s="91"/>
      <c r="H54" s="90" t="s">
        <v>58</v>
      </c>
      <c r="I54" s="63"/>
      <c r="K54" s="91"/>
      <c r="L54" s="11" t="str">
        <f>'[5]NAME'!$D$5</f>
        <v>中華民國97</v>
      </c>
      <c r="M54" s="90" t="str">
        <f>'[5]NAME'!$E$5</f>
        <v>年6月30日</v>
      </c>
      <c r="O54" s="13"/>
      <c r="P54" s="90" t="s">
        <v>58</v>
      </c>
      <c r="Q54" s="63"/>
      <c r="T54" s="11" t="str">
        <f>'[5]NAME'!$D$5</f>
        <v>中華民國97</v>
      </c>
      <c r="U54" s="90" t="str">
        <f>'[5]NAME'!$E$5</f>
        <v>年6月30日</v>
      </c>
      <c r="X54" s="90" t="s">
        <v>58</v>
      </c>
      <c r="Y54" s="63"/>
      <c r="Z54" s="90"/>
      <c r="AA54" s="91"/>
      <c r="AB54" s="11" t="str">
        <f>'[5]NAME'!$D$5</f>
        <v>中華民國97</v>
      </c>
      <c r="AC54" s="90" t="str">
        <f>'[5]NAME'!$E$5</f>
        <v>年6月30日</v>
      </c>
      <c r="AD54" s="90"/>
      <c r="AE54" s="63"/>
      <c r="AF54" s="90" t="s">
        <v>58</v>
      </c>
      <c r="AG54" s="63"/>
      <c r="AH54" s="90"/>
      <c r="AI54" s="63"/>
      <c r="AJ54" s="11" t="str">
        <f>'[5]NAME'!$D$5</f>
        <v>中華民國97</v>
      </c>
      <c r="AK54" s="90" t="str">
        <f>'[5]NAME'!$E$5</f>
        <v>年6月30日</v>
      </c>
      <c r="AL54" s="11"/>
      <c r="AM54" s="90"/>
      <c r="AN54" s="90" t="s">
        <v>58</v>
      </c>
      <c r="AO54" s="63"/>
      <c r="AP54" s="90"/>
      <c r="AQ54" s="91"/>
      <c r="AR54" s="11" t="str">
        <f>'[5]NAME'!$D$5</f>
        <v>中華民國97</v>
      </c>
      <c r="AS54" s="90" t="str">
        <f>'[5]NAME'!$E$5</f>
        <v>年6月30日</v>
      </c>
      <c r="AT54" s="91"/>
      <c r="AU54" s="90"/>
      <c r="AV54" s="90" t="s">
        <v>58</v>
      </c>
      <c r="AW54" s="63"/>
      <c r="AY54" s="11"/>
      <c r="AZ54" s="11" t="str">
        <f>'[5]NAME'!$D$5</f>
        <v>中華民國97</v>
      </c>
      <c r="BA54" s="90" t="str">
        <f>'[5]NAME'!$E$5</f>
        <v>年6月30日</v>
      </c>
      <c r="BB54" s="90"/>
      <c r="BC54" s="91"/>
      <c r="BD54" s="90" t="s">
        <v>58</v>
      </c>
      <c r="BE54" s="63"/>
      <c r="BF54" s="11"/>
      <c r="BG54" s="11"/>
      <c r="BH54" s="11" t="str">
        <f>'[5]NAME'!$D$5</f>
        <v>中華民國97</v>
      </c>
      <c r="BI54" s="90" t="str">
        <f>'[5]NAME'!$E$5</f>
        <v>年6月30日</v>
      </c>
      <c r="BJ54" s="90"/>
      <c r="BK54" s="90"/>
      <c r="BL54" s="124" t="s">
        <v>107</v>
      </c>
      <c r="BN54" s="107"/>
    </row>
    <row r="55" spans="1:66" s="93" customFormat="1" ht="16.5" customHeight="1">
      <c r="A55" s="140" t="str">
        <f>VLOOKUP(A$110,'[5]學校名稱'!$D$1:$E$62,2,FALSE)</f>
        <v>科　　　　目</v>
      </c>
      <c r="B55" s="144" t="str">
        <f>VLOOKUP(B$110,'[5]學校名稱'!$D$1:$E$62,2,FALSE)</f>
        <v>國立臺灣大學</v>
      </c>
      <c r="C55" s="144" t="str">
        <f>VLOOKUP(C$110,'[5]學校名稱'!$D$1:$E$62,2,FALSE)</f>
        <v>國立政治大學</v>
      </c>
      <c r="D55" s="142" t="str">
        <f>VLOOKUP(D$110,'[5]學校名稱'!$D$1:$E$62,2,FALSE)</f>
        <v>國立清華大學</v>
      </c>
      <c r="E55" s="140" t="str">
        <f>VLOOKUP(E$110,'[5]學校名稱'!$D$1:$E$62,2,FALSE)</f>
        <v>國立中興大學</v>
      </c>
      <c r="F55" s="144" t="str">
        <f>VLOOKUP(F$110,'[5]學校名稱'!$D$1:$E$62,2,FALSE)</f>
        <v>國立成功大學</v>
      </c>
      <c r="G55" s="144" t="str">
        <f>VLOOKUP(G$110,'[5]學校名稱'!$D$1:$E$62,2,FALSE)</f>
        <v>國立交通大學</v>
      </c>
      <c r="H55" s="142" t="str">
        <f>VLOOKUP(H$110,'[5]學校名稱'!$D$1:$E$62,2,FALSE)</f>
        <v>國立中央大學</v>
      </c>
      <c r="I55" s="140" t="str">
        <f>VLOOKUP(I$110,'[5]學校名稱'!$D$1:$E$62,2,FALSE)</f>
        <v>科　　　　目</v>
      </c>
      <c r="J55" s="144" t="str">
        <f>VLOOKUP(J$110,'[5]學校名稱'!$D$1:$E$62,2,FALSE)</f>
        <v>國立中山大學</v>
      </c>
      <c r="K55" s="144" t="str">
        <f>VLOOKUP(K$110,'[5]學校名稱'!$D$1:$E$62,2,FALSE)</f>
        <v>國立中正大學</v>
      </c>
      <c r="L55" s="142" t="str">
        <f>VLOOKUP(L$110,'[5]學校名稱'!$D$1:$E$62,2,FALSE)</f>
        <v>國立臺灣海洋大學</v>
      </c>
      <c r="M55" s="140" t="str">
        <f>VLOOKUP(M$110,'[5]學校名稱'!$D$1:$E$62,2,FALSE)</f>
        <v>國立陽明大學</v>
      </c>
      <c r="N55" s="144" t="str">
        <f>VLOOKUP(N$110,'[5]學校名稱'!$D$1:$E$62,2,FALSE)</f>
        <v>國立東華大學</v>
      </c>
      <c r="O55" s="144" t="str">
        <f>VLOOKUP(O$110,'[5]學校名稱'!$D$1:$E$62,2,FALSE)</f>
        <v>國立暨南國際大學</v>
      </c>
      <c r="P55" s="142" t="str">
        <f>VLOOKUP(P$110,'[5]學校名稱'!$D$1:$E$62,2,FALSE)</f>
        <v>國立臺北大學</v>
      </c>
      <c r="Q55" s="140" t="str">
        <f>VLOOKUP(Q$110,'[5]學校名稱'!$D$1:$E$62,2,FALSE)</f>
        <v>科　　　　目</v>
      </c>
      <c r="R55" s="144" t="str">
        <f>VLOOKUP(R$110,'[5]學校名稱'!$D$1:$E$62,2,FALSE)</f>
        <v>國立嘉義大學</v>
      </c>
      <c r="S55" s="144" t="str">
        <f>VLOOKUP(S$110,'[5]學校名稱'!$D$1:$E$62,2,FALSE)</f>
        <v>國立高雄大學</v>
      </c>
      <c r="T55" s="142" t="str">
        <f>VLOOKUP(T$110,'[5]學校名稱'!$D$1:$E$62,2,FALSE)</f>
        <v>國立臺東大學</v>
      </c>
      <c r="U55" s="140" t="str">
        <f>VLOOKUP(U$110,'[5]學校名稱'!$D$1:$E$62,2,FALSE)</f>
        <v>國立宜蘭大學</v>
      </c>
      <c r="V55" s="144" t="str">
        <f>VLOOKUP(V$110,'[5]學校名稱'!$D$1:$E$62,2,FALSE)</f>
        <v>國立聯合大學</v>
      </c>
      <c r="W55" s="144" t="str">
        <f>VLOOKUP(W$110,'[5]學校名稱'!$D$1:$E$62,2,FALSE)</f>
        <v>國立臺南大學</v>
      </c>
      <c r="X55" s="142" t="str">
        <f>VLOOKUP(X$110,'[5]學校名稱'!$D$1:$E$62,2,FALSE)</f>
        <v>國立臺灣師範大學</v>
      </c>
      <c r="Y55" s="140" t="str">
        <f>VLOOKUP(Y$110,'[5]學校名稱'!$D$1:$E$62,2,FALSE)</f>
        <v>科　　　　目</v>
      </c>
      <c r="Z55" s="144" t="str">
        <f>VLOOKUP(Z$110,'[5]學校名稱'!$D$1:$E$62,2,FALSE)</f>
        <v>國立彰化師範大學</v>
      </c>
      <c r="AA55" s="144" t="str">
        <f>VLOOKUP(AA$110,'[5]學校名稱'!$D$1:$E$62,2,FALSE)</f>
        <v>國立高雄師範大學</v>
      </c>
      <c r="AB55" s="142" t="str">
        <f>VLOOKUP(AB$110,'[5]學校名稱'!$D$1:$E$62,2,FALSE)</f>
        <v>國立臺北教育大學</v>
      </c>
      <c r="AC55" s="140" t="str">
        <f>VLOOKUP(AC$110,'[5]學校名稱'!$D$1:$E$62,2,FALSE)</f>
        <v>國立新竹教育大學</v>
      </c>
      <c r="AD55" s="144" t="str">
        <f>VLOOKUP(AD$110,'[5]學校名稱'!$D$1:$E$62,2,FALSE)</f>
        <v>國立臺中教育大學</v>
      </c>
      <c r="AE55" s="144" t="str">
        <f>VLOOKUP(AE$110,'[5]學校名稱'!$D$1:$E$62,2,FALSE)</f>
        <v>國立屏東教育大學</v>
      </c>
      <c r="AF55" s="142" t="str">
        <f>VLOOKUP(AF$110,'[5]學校名稱'!$D$1:$E$62,2,FALSE)</f>
        <v>國立花蓮教育大學</v>
      </c>
      <c r="AG55" s="140" t="str">
        <f>VLOOKUP(AG$110,'[5]學校名稱'!$D$1:$E$62,2,FALSE)</f>
        <v>科　　　　目</v>
      </c>
      <c r="AH55" s="144" t="str">
        <f>VLOOKUP(AH$110,'[5]學校名稱'!$D$1:$E$62,2,FALSE)</f>
        <v>國立臺北藝術大學</v>
      </c>
      <c r="AI55" s="144" t="str">
        <f>VLOOKUP(AI$110,'[5]學校名稱'!$D$1:$E$62,2,FALSE)</f>
        <v>國立臺灣藝術大學</v>
      </c>
      <c r="AJ55" s="142" t="str">
        <f>VLOOKUP(AJ$110,'[5]學校名稱'!$D$1:$E$62,2,FALSE)</f>
        <v>國立臺南藝術大學</v>
      </c>
      <c r="AK55" s="140" t="str">
        <f>VLOOKUP(AK$110,'[5]學校名稱'!$D$1:$E$62,2,FALSE)</f>
        <v>國立空中大學</v>
      </c>
      <c r="AL55" s="144" t="str">
        <f>VLOOKUP(AL$110,'[5]學校名稱'!$D$1:$E$62,2,FALSE)</f>
        <v>國立臺灣科技大學</v>
      </c>
      <c r="AM55" s="144" t="str">
        <f>VLOOKUP(AM$110,'[5]學校名稱'!$D$1:$E$62,2,FALSE)</f>
        <v>國立臺北科技大學</v>
      </c>
      <c r="AN55" s="142" t="str">
        <f>VLOOKUP(AN$110,'[5]學校名稱'!$D$1:$E$62,2,FALSE)</f>
        <v>國立雲林科技大學</v>
      </c>
      <c r="AO55" s="140" t="str">
        <f>VLOOKUP(AO$110,'[5]學校名稱'!$D$1:$E$62,2,FALSE)</f>
        <v>科　　　　目</v>
      </c>
      <c r="AP55" s="144" t="str">
        <f>VLOOKUP(AP$110,'[5]學校名稱'!$D$1:$E$62,2,FALSE)</f>
        <v>國立虎尾科技大學</v>
      </c>
      <c r="AQ55" s="144" t="str">
        <f>VLOOKUP(AQ$110,'[5]學校名稱'!$D$1:$E$62,2,FALSE)</f>
        <v>國立高雄第一科技大學</v>
      </c>
      <c r="AR55" s="142" t="str">
        <f>VLOOKUP(AR$110,'[5]學校名稱'!$D$1:$E$62,2,FALSE)</f>
        <v>國立高雄應用科技大學</v>
      </c>
      <c r="AS55" s="140" t="str">
        <f>VLOOKUP(AS$110,'[5]學校名稱'!$D$1:$E$62,2,FALSE)</f>
        <v>國立高雄海洋科技大學</v>
      </c>
      <c r="AT55" s="144" t="str">
        <f>VLOOKUP(AT$110,'[5]學校名稱'!$D$1:$E$62,2,FALSE)</f>
        <v>國立屏東科技大學</v>
      </c>
      <c r="AU55" s="144" t="str">
        <f>VLOOKUP(AU$110,'[5]學校名稱'!$D$1:$E$62,2,FALSE)</f>
        <v>國立澎湖科技大學</v>
      </c>
      <c r="AV55" s="142" t="str">
        <f>VLOOKUP(AV$110,'[5]學校名稱'!$D$1:$E$62,2,FALSE)</f>
        <v>國立勤益科技大學</v>
      </c>
      <c r="AW55" s="140" t="str">
        <f>VLOOKUP(AW$110,'[5]學校名稱'!$D$1:$E$62,2,FALSE)</f>
        <v>科　　　　目</v>
      </c>
      <c r="AX55" s="144" t="str">
        <f>VLOOKUP(AX$110,'[5]學校名稱'!$D$1:$E$62,2,FALSE)</f>
        <v>國立臺北護理學院</v>
      </c>
      <c r="AY55" s="146" t="s">
        <v>108</v>
      </c>
      <c r="AZ55" s="148" t="s">
        <v>109</v>
      </c>
      <c r="BA55" s="140" t="str">
        <f>VLOOKUP(BA$110,'[5]學校名稱'!$D$1:$E$62,2,FALSE)</f>
        <v>國立臺北商業技術學院</v>
      </c>
      <c r="BB55" s="144" t="str">
        <f>VLOOKUP(BB$110,'[5]學校名稱'!$D$1:$E$62,2,FALSE)</f>
        <v>國立臺中技術學院</v>
      </c>
      <c r="BC55" s="144" t="str">
        <f>VLOOKUP(BC$110,'[5]學校名稱'!$D$1:$E$62,2,FALSE)</f>
        <v>國立高雄餐旅學院</v>
      </c>
      <c r="BD55" s="142" t="str">
        <f>VLOOKUP(BD$110,'[5]學校名稱'!$D$1:$E$62,2,FALSE)</f>
        <v>國立屏東商業技術學院</v>
      </c>
      <c r="BE55" s="140" t="str">
        <f>VLOOKUP(BE$110,'[5]學校名稱'!$D$1:$E$62,2,FALSE)</f>
        <v>科　　　　目</v>
      </c>
      <c r="BF55" s="144" t="str">
        <f>VLOOKUP(BF$110,'[5]學校名稱'!$D$1:$E$62,2,FALSE)</f>
        <v>國立金門技術學院</v>
      </c>
      <c r="BG55" s="144" t="str">
        <f>VLOOKUP(BG$110,'[5]學校名稱'!$D$1:$E$62,2,FALSE)</f>
        <v>國立臺灣戲曲學院</v>
      </c>
      <c r="BH55" s="142" t="str">
        <f>VLOOKUP(BH$110,'[5]學校名稱'!$D$1:$E$62,2,FALSE)</f>
        <v>國立臺中護理專科學校</v>
      </c>
      <c r="BI55" s="140" t="str">
        <f>VLOOKUP(BI$110,'[5]學校名稱'!$D$1:$E$62,2,FALSE)</f>
        <v>國立臺南護理專科學校</v>
      </c>
      <c r="BJ55" s="144" t="str">
        <f>VLOOKUP(BJ$110,'[5]學校名稱'!$D$1:$E$62,2,FALSE)</f>
        <v>國立臺東專科學校</v>
      </c>
      <c r="BK55" s="150" t="s">
        <v>110</v>
      </c>
      <c r="BL55" s="151"/>
      <c r="BN55" s="94"/>
    </row>
    <row r="56" spans="1:66" s="93" customFormat="1" ht="16.5">
      <c r="A56" s="141"/>
      <c r="B56" s="145"/>
      <c r="C56" s="145"/>
      <c r="D56" s="143"/>
      <c r="E56" s="141"/>
      <c r="F56" s="145"/>
      <c r="G56" s="145"/>
      <c r="H56" s="143"/>
      <c r="I56" s="141"/>
      <c r="J56" s="145"/>
      <c r="K56" s="145"/>
      <c r="L56" s="143"/>
      <c r="M56" s="141"/>
      <c r="N56" s="145"/>
      <c r="O56" s="145"/>
      <c r="P56" s="143"/>
      <c r="Q56" s="141"/>
      <c r="R56" s="145"/>
      <c r="S56" s="145"/>
      <c r="T56" s="143"/>
      <c r="U56" s="141"/>
      <c r="V56" s="145"/>
      <c r="W56" s="145"/>
      <c r="X56" s="143"/>
      <c r="Y56" s="141"/>
      <c r="Z56" s="145"/>
      <c r="AA56" s="145"/>
      <c r="AB56" s="143"/>
      <c r="AC56" s="141"/>
      <c r="AD56" s="145"/>
      <c r="AE56" s="145"/>
      <c r="AF56" s="143"/>
      <c r="AG56" s="141"/>
      <c r="AH56" s="145"/>
      <c r="AI56" s="145"/>
      <c r="AJ56" s="143"/>
      <c r="AK56" s="141"/>
      <c r="AL56" s="145"/>
      <c r="AM56" s="145"/>
      <c r="AN56" s="143"/>
      <c r="AO56" s="141"/>
      <c r="AP56" s="145"/>
      <c r="AQ56" s="145"/>
      <c r="AR56" s="143"/>
      <c r="AS56" s="141"/>
      <c r="AT56" s="145"/>
      <c r="AU56" s="145"/>
      <c r="AV56" s="143"/>
      <c r="AW56" s="141"/>
      <c r="AX56" s="145"/>
      <c r="AY56" s="147"/>
      <c r="AZ56" s="149"/>
      <c r="BA56" s="141"/>
      <c r="BB56" s="145"/>
      <c r="BC56" s="145"/>
      <c r="BD56" s="143"/>
      <c r="BE56" s="141"/>
      <c r="BF56" s="145"/>
      <c r="BG56" s="145"/>
      <c r="BH56" s="143"/>
      <c r="BI56" s="141"/>
      <c r="BJ56" s="145"/>
      <c r="BK56" s="95" t="s">
        <v>111</v>
      </c>
      <c r="BL56" s="96" t="s">
        <v>102</v>
      </c>
      <c r="BN56" s="97"/>
    </row>
    <row r="57" spans="1:66" s="47" customFormat="1" ht="15" customHeight="1">
      <c r="A57" s="98" t="s">
        <v>155</v>
      </c>
      <c r="B57" s="99">
        <v>88712771338</v>
      </c>
      <c r="C57" s="99">
        <v>9077439151</v>
      </c>
      <c r="D57" s="100">
        <v>8009757317</v>
      </c>
      <c r="E57" s="101">
        <v>11715871417</v>
      </c>
      <c r="F57" s="99">
        <v>15280372782</v>
      </c>
      <c r="G57" s="99">
        <v>11983637707</v>
      </c>
      <c r="H57" s="100">
        <v>4677952173</v>
      </c>
      <c r="I57" s="98" t="s">
        <v>155</v>
      </c>
      <c r="J57" s="99">
        <v>5872794167</v>
      </c>
      <c r="K57" s="99">
        <v>8787294966</v>
      </c>
      <c r="L57" s="100">
        <v>3504485697</v>
      </c>
      <c r="M57" s="101">
        <v>6415394728</v>
      </c>
      <c r="N57" s="99">
        <v>4692848329</v>
      </c>
      <c r="O57" s="99">
        <v>2435665513</v>
      </c>
      <c r="P57" s="100">
        <v>8617685979</v>
      </c>
      <c r="Q57" s="98" t="s">
        <v>155</v>
      </c>
      <c r="R57" s="99">
        <v>3761397619</v>
      </c>
      <c r="S57" s="99">
        <v>2940858248</v>
      </c>
      <c r="T57" s="100">
        <v>890093042</v>
      </c>
      <c r="U57" s="101">
        <v>2259333007</v>
      </c>
      <c r="V57" s="99">
        <v>807336013</v>
      </c>
      <c r="W57" s="99">
        <v>2119698946</v>
      </c>
      <c r="X57" s="100">
        <v>18525610258</v>
      </c>
      <c r="Y57" s="98" t="s">
        <v>155</v>
      </c>
      <c r="Z57" s="99">
        <v>3510296407</v>
      </c>
      <c r="AA57" s="99">
        <v>3941561654</v>
      </c>
      <c r="AB57" s="100">
        <v>5240551994</v>
      </c>
      <c r="AC57" s="101">
        <v>1182000835</v>
      </c>
      <c r="AD57" s="99">
        <v>1811711422</v>
      </c>
      <c r="AE57" s="99">
        <v>2469356085</v>
      </c>
      <c r="AF57" s="100">
        <v>1294916921</v>
      </c>
      <c r="AG57" s="98" t="s">
        <v>155</v>
      </c>
      <c r="AH57" s="99">
        <v>4421000103</v>
      </c>
      <c r="AI57" s="99">
        <v>1306485035</v>
      </c>
      <c r="AJ57" s="100">
        <v>1218892488</v>
      </c>
      <c r="AK57" s="101">
        <v>859057966</v>
      </c>
      <c r="AL57" s="99">
        <v>5343405224</v>
      </c>
      <c r="AM57" s="99">
        <v>7907153404</v>
      </c>
      <c r="AN57" s="100">
        <v>3645612701</v>
      </c>
      <c r="AO57" s="98" t="s">
        <v>155</v>
      </c>
      <c r="AP57" s="99">
        <v>1745162610</v>
      </c>
      <c r="AQ57" s="99">
        <v>4001976251</v>
      </c>
      <c r="AR57" s="100">
        <v>2554578329</v>
      </c>
      <c r="AS57" s="101">
        <v>2434394249</v>
      </c>
      <c r="AT57" s="99">
        <v>3563387743</v>
      </c>
      <c r="AU57" s="99">
        <v>1302237338</v>
      </c>
      <c r="AV57" s="100">
        <v>455657946</v>
      </c>
      <c r="AW57" s="98" t="s">
        <v>155</v>
      </c>
      <c r="AX57" s="99">
        <v>5427510387</v>
      </c>
      <c r="AY57" s="99">
        <v>1680602875</v>
      </c>
      <c r="AZ57" s="100">
        <v>620960738</v>
      </c>
      <c r="BA57" s="101">
        <v>279343174</v>
      </c>
      <c r="BB57" s="99">
        <v>1612341226</v>
      </c>
      <c r="BC57" s="99">
        <v>3509152905</v>
      </c>
      <c r="BD57" s="100">
        <v>1489274502</v>
      </c>
      <c r="BE57" s="98" t="s">
        <v>155</v>
      </c>
      <c r="BF57" s="99">
        <v>54764204</v>
      </c>
      <c r="BG57" s="99">
        <v>2571456200</v>
      </c>
      <c r="BH57" s="100">
        <v>307382208</v>
      </c>
      <c r="BI57" s="101">
        <v>453452015</v>
      </c>
      <c r="BJ57" s="99">
        <v>448077083</v>
      </c>
      <c r="BK57" s="99">
        <v>299752012619</v>
      </c>
      <c r="BL57" s="100">
        <v>68.24</v>
      </c>
      <c r="BN57" s="102"/>
    </row>
    <row r="58" spans="1:66" s="47" customFormat="1" ht="15" customHeight="1">
      <c r="A58" s="48" t="s">
        <v>156</v>
      </c>
      <c r="B58" s="34">
        <v>2027505568</v>
      </c>
      <c r="C58" s="34">
        <v>325438491</v>
      </c>
      <c r="D58" s="35">
        <v>99241375</v>
      </c>
      <c r="E58" s="32">
        <v>181323299</v>
      </c>
      <c r="F58" s="34">
        <v>1095749824</v>
      </c>
      <c r="G58" s="34">
        <v>652382529</v>
      </c>
      <c r="H58" s="35">
        <v>112818827</v>
      </c>
      <c r="I58" s="48" t="s">
        <v>156</v>
      </c>
      <c r="J58" s="34">
        <v>451095273</v>
      </c>
      <c r="K58" s="34">
        <v>238692586</v>
      </c>
      <c r="L58" s="35">
        <v>28113364</v>
      </c>
      <c r="M58" s="32">
        <v>289168712</v>
      </c>
      <c r="N58" s="34">
        <v>88133124</v>
      </c>
      <c r="O58" s="34">
        <v>66731049</v>
      </c>
      <c r="P58" s="35">
        <v>196370172</v>
      </c>
      <c r="Q58" s="48" t="s">
        <v>156</v>
      </c>
      <c r="R58" s="34">
        <v>131109682</v>
      </c>
      <c r="S58" s="34">
        <v>53746527</v>
      </c>
      <c r="T58" s="35">
        <v>3903617</v>
      </c>
      <c r="U58" s="32">
        <v>8531267</v>
      </c>
      <c r="V58" s="34">
        <v>59743701</v>
      </c>
      <c r="W58" s="34">
        <v>9011277</v>
      </c>
      <c r="X58" s="35">
        <v>109179074</v>
      </c>
      <c r="Y58" s="48" t="s">
        <v>156</v>
      </c>
      <c r="Z58" s="34">
        <v>58085711</v>
      </c>
      <c r="AA58" s="34">
        <v>48240042</v>
      </c>
      <c r="AB58" s="35">
        <v>23514932</v>
      </c>
      <c r="AC58" s="32">
        <v>31308427</v>
      </c>
      <c r="AD58" s="34">
        <v>64070209</v>
      </c>
      <c r="AE58" s="34">
        <v>6800406</v>
      </c>
      <c r="AF58" s="35">
        <v>21196719</v>
      </c>
      <c r="AG58" s="48" t="s">
        <v>156</v>
      </c>
      <c r="AH58" s="34">
        <v>33912481</v>
      </c>
      <c r="AI58" s="34">
        <v>24270250</v>
      </c>
      <c r="AJ58" s="35">
        <v>2374228</v>
      </c>
      <c r="AK58" s="32">
        <v>44230310</v>
      </c>
      <c r="AL58" s="34">
        <v>66210605</v>
      </c>
      <c r="AM58" s="34">
        <v>64107944</v>
      </c>
      <c r="AN58" s="35">
        <v>22116057</v>
      </c>
      <c r="AO58" s="48" t="s">
        <v>156</v>
      </c>
      <c r="AP58" s="34">
        <v>6294206</v>
      </c>
      <c r="AQ58" s="34">
        <v>10847112</v>
      </c>
      <c r="AR58" s="35">
        <v>87594964</v>
      </c>
      <c r="AS58" s="32">
        <v>39146493</v>
      </c>
      <c r="AT58" s="34">
        <v>176176349</v>
      </c>
      <c r="AU58" s="34">
        <v>15837028</v>
      </c>
      <c r="AV58" s="35">
        <v>25418631</v>
      </c>
      <c r="AW58" s="48" t="s">
        <v>156</v>
      </c>
      <c r="AX58" s="34">
        <v>8726264</v>
      </c>
      <c r="AY58" s="34">
        <v>8266238</v>
      </c>
      <c r="AZ58" s="35">
        <v>18058272</v>
      </c>
      <c r="BA58" s="32">
        <v>11619947</v>
      </c>
      <c r="BB58" s="34">
        <v>24225722</v>
      </c>
      <c r="BC58" s="34">
        <v>146827511</v>
      </c>
      <c r="BD58" s="35">
        <v>3193785</v>
      </c>
      <c r="BE58" s="48" t="s">
        <v>156</v>
      </c>
      <c r="BF58" s="34">
        <v>1539384</v>
      </c>
      <c r="BG58" s="34">
        <v>8883510</v>
      </c>
      <c r="BH58" s="35">
        <v>1490307</v>
      </c>
      <c r="BI58" s="32">
        <v>1582250</v>
      </c>
      <c r="BJ58" s="34">
        <v>35834503</v>
      </c>
      <c r="BK58" s="34">
        <v>7369990135</v>
      </c>
      <c r="BL58" s="35">
        <v>1.68</v>
      </c>
      <c r="BN58" s="107"/>
    </row>
    <row r="59" spans="1:66" s="108" customFormat="1" ht="15" customHeight="1">
      <c r="A59" s="39" t="s">
        <v>157</v>
      </c>
      <c r="B59" s="42">
        <v>500000</v>
      </c>
      <c r="C59" s="42">
        <v>0</v>
      </c>
      <c r="D59" s="43">
        <v>0</v>
      </c>
      <c r="E59" s="40">
        <v>0</v>
      </c>
      <c r="F59" s="42">
        <v>0</v>
      </c>
      <c r="G59" s="42">
        <v>0</v>
      </c>
      <c r="H59" s="43">
        <v>0</v>
      </c>
      <c r="I59" s="39" t="s">
        <v>157</v>
      </c>
      <c r="J59" s="42">
        <v>0</v>
      </c>
      <c r="K59" s="42">
        <v>0</v>
      </c>
      <c r="L59" s="43">
        <v>0</v>
      </c>
      <c r="M59" s="40">
        <v>0</v>
      </c>
      <c r="N59" s="42">
        <v>0</v>
      </c>
      <c r="O59" s="42">
        <v>0</v>
      </c>
      <c r="P59" s="43">
        <v>0</v>
      </c>
      <c r="Q59" s="39" t="s">
        <v>157</v>
      </c>
      <c r="R59" s="42">
        <v>0</v>
      </c>
      <c r="S59" s="42">
        <v>0</v>
      </c>
      <c r="T59" s="43">
        <v>0</v>
      </c>
      <c r="U59" s="40">
        <v>0</v>
      </c>
      <c r="V59" s="42">
        <v>0</v>
      </c>
      <c r="W59" s="42">
        <v>0</v>
      </c>
      <c r="X59" s="43">
        <v>0</v>
      </c>
      <c r="Y59" s="39" t="s">
        <v>157</v>
      </c>
      <c r="Z59" s="42">
        <v>0</v>
      </c>
      <c r="AA59" s="42">
        <v>0</v>
      </c>
      <c r="AB59" s="43">
        <v>0</v>
      </c>
      <c r="AC59" s="40">
        <v>0</v>
      </c>
      <c r="AD59" s="42">
        <v>0</v>
      </c>
      <c r="AE59" s="42">
        <v>0</v>
      </c>
      <c r="AF59" s="43">
        <v>0</v>
      </c>
      <c r="AG59" s="39" t="s">
        <v>157</v>
      </c>
      <c r="AH59" s="42">
        <v>0</v>
      </c>
      <c r="AI59" s="42">
        <v>0</v>
      </c>
      <c r="AJ59" s="43">
        <v>0</v>
      </c>
      <c r="AK59" s="40">
        <v>0</v>
      </c>
      <c r="AL59" s="42">
        <v>0</v>
      </c>
      <c r="AM59" s="42">
        <v>0</v>
      </c>
      <c r="AN59" s="43">
        <v>0</v>
      </c>
      <c r="AO59" s="39" t="s">
        <v>157</v>
      </c>
      <c r="AP59" s="42">
        <v>0</v>
      </c>
      <c r="AQ59" s="42">
        <v>0</v>
      </c>
      <c r="AR59" s="43">
        <v>0</v>
      </c>
      <c r="AS59" s="40">
        <v>0</v>
      </c>
      <c r="AT59" s="42">
        <v>0</v>
      </c>
      <c r="AU59" s="42">
        <v>0</v>
      </c>
      <c r="AV59" s="43">
        <v>0</v>
      </c>
      <c r="AW59" s="39" t="s">
        <v>157</v>
      </c>
      <c r="AX59" s="42">
        <v>0</v>
      </c>
      <c r="AY59" s="42">
        <v>0</v>
      </c>
      <c r="AZ59" s="43">
        <v>0</v>
      </c>
      <c r="BA59" s="40">
        <v>0</v>
      </c>
      <c r="BB59" s="42">
        <v>0</v>
      </c>
      <c r="BC59" s="42">
        <v>0</v>
      </c>
      <c r="BD59" s="43">
        <v>0</v>
      </c>
      <c r="BE59" s="39" t="s">
        <v>157</v>
      </c>
      <c r="BF59" s="42">
        <v>0</v>
      </c>
      <c r="BG59" s="42">
        <v>0</v>
      </c>
      <c r="BH59" s="43">
        <v>0</v>
      </c>
      <c r="BI59" s="40">
        <v>0</v>
      </c>
      <c r="BJ59" s="42">
        <v>0</v>
      </c>
      <c r="BK59" s="44">
        <v>500000</v>
      </c>
      <c r="BL59" s="105">
        <v>0</v>
      </c>
      <c r="BN59" s="107"/>
    </row>
    <row r="60" spans="1:66" s="108" customFormat="1" ht="15" customHeight="1">
      <c r="A60" s="39" t="s">
        <v>158</v>
      </c>
      <c r="B60" s="42">
        <v>207756805</v>
      </c>
      <c r="C60" s="42">
        <v>70370728</v>
      </c>
      <c r="D60" s="43">
        <v>49837899</v>
      </c>
      <c r="E60" s="40">
        <v>62724676</v>
      </c>
      <c r="F60" s="42">
        <v>62391214</v>
      </c>
      <c r="G60" s="42">
        <v>77128755</v>
      </c>
      <c r="H60" s="43">
        <v>27696202</v>
      </c>
      <c r="I60" s="39" t="s">
        <v>158</v>
      </c>
      <c r="J60" s="42">
        <v>41572449</v>
      </c>
      <c r="K60" s="42">
        <v>16971549</v>
      </c>
      <c r="L60" s="43">
        <v>28113364</v>
      </c>
      <c r="M60" s="40">
        <v>89963245</v>
      </c>
      <c r="N60" s="42">
        <v>39055739</v>
      </c>
      <c r="O60" s="42">
        <v>48170147</v>
      </c>
      <c r="P60" s="43">
        <v>192923329</v>
      </c>
      <c r="Q60" s="39" t="s">
        <v>158</v>
      </c>
      <c r="R60" s="42">
        <v>90079074</v>
      </c>
      <c r="S60" s="42">
        <v>17500985</v>
      </c>
      <c r="T60" s="43">
        <v>3903617</v>
      </c>
      <c r="U60" s="40">
        <v>8531267</v>
      </c>
      <c r="V60" s="42">
        <v>59743701</v>
      </c>
      <c r="W60" s="42">
        <v>1011277</v>
      </c>
      <c r="X60" s="43">
        <v>89127600</v>
      </c>
      <c r="Y60" s="39" t="s">
        <v>158</v>
      </c>
      <c r="Z60" s="42">
        <v>11739741</v>
      </c>
      <c r="AA60" s="42">
        <v>27849559</v>
      </c>
      <c r="AB60" s="43">
        <v>6245317</v>
      </c>
      <c r="AC60" s="40">
        <v>4825510</v>
      </c>
      <c r="AD60" s="42">
        <v>56816437</v>
      </c>
      <c r="AE60" s="42">
        <v>6800406</v>
      </c>
      <c r="AF60" s="43">
        <v>8959099</v>
      </c>
      <c r="AG60" s="39" t="s">
        <v>158</v>
      </c>
      <c r="AH60" s="42">
        <v>6924813</v>
      </c>
      <c r="AI60" s="42">
        <v>8371543</v>
      </c>
      <c r="AJ60" s="43">
        <v>2261757</v>
      </c>
      <c r="AK60" s="40">
        <v>42460626</v>
      </c>
      <c r="AL60" s="42">
        <v>11879421</v>
      </c>
      <c r="AM60" s="42">
        <v>62965294</v>
      </c>
      <c r="AN60" s="43">
        <v>21097208</v>
      </c>
      <c r="AO60" s="39" t="s">
        <v>158</v>
      </c>
      <c r="AP60" s="42">
        <v>6294206</v>
      </c>
      <c r="AQ60" s="42">
        <v>10847112</v>
      </c>
      <c r="AR60" s="43">
        <v>44789451</v>
      </c>
      <c r="AS60" s="40">
        <v>7475493</v>
      </c>
      <c r="AT60" s="42">
        <v>27751686</v>
      </c>
      <c r="AU60" s="42">
        <v>5243039</v>
      </c>
      <c r="AV60" s="43">
        <v>25078921</v>
      </c>
      <c r="AW60" s="39" t="s">
        <v>158</v>
      </c>
      <c r="AX60" s="42">
        <v>6809956</v>
      </c>
      <c r="AY60" s="42">
        <v>8266238</v>
      </c>
      <c r="AZ60" s="43">
        <v>9728272</v>
      </c>
      <c r="BA60" s="40">
        <v>11619947</v>
      </c>
      <c r="BB60" s="42">
        <v>24225722</v>
      </c>
      <c r="BC60" s="42">
        <v>124995109</v>
      </c>
      <c r="BD60" s="43">
        <v>3192565</v>
      </c>
      <c r="BE60" s="39" t="s">
        <v>158</v>
      </c>
      <c r="BF60" s="42">
        <v>1539384</v>
      </c>
      <c r="BG60" s="42">
        <v>8883510</v>
      </c>
      <c r="BH60" s="43">
        <v>1490307</v>
      </c>
      <c r="BI60" s="40">
        <v>1082250</v>
      </c>
      <c r="BJ60" s="42">
        <v>35834503</v>
      </c>
      <c r="BK60" s="44">
        <v>1928918024</v>
      </c>
      <c r="BL60" s="105">
        <v>0.44</v>
      </c>
      <c r="BN60" s="102"/>
    </row>
    <row r="61" spans="1:66" s="108" customFormat="1" ht="15" customHeight="1">
      <c r="A61" s="39" t="s">
        <v>159</v>
      </c>
      <c r="B61" s="42">
        <v>1819248763</v>
      </c>
      <c r="C61" s="42">
        <v>255067763</v>
      </c>
      <c r="D61" s="43">
        <v>49403476</v>
      </c>
      <c r="E61" s="40">
        <v>118598623</v>
      </c>
      <c r="F61" s="42">
        <v>1033358610</v>
      </c>
      <c r="G61" s="42">
        <v>575253774</v>
      </c>
      <c r="H61" s="43">
        <v>85122625</v>
      </c>
      <c r="I61" s="39" t="s">
        <v>159</v>
      </c>
      <c r="J61" s="42">
        <v>409522824</v>
      </c>
      <c r="K61" s="42">
        <v>221721037</v>
      </c>
      <c r="L61" s="43">
        <v>0</v>
      </c>
      <c r="M61" s="40">
        <v>199205467</v>
      </c>
      <c r="N61" s="42">
        <v>49077385</v>
      </c>
      <c r="O61" s="42">
        <v>18560902</v>
      </c>
      <c r="P61" s="43">
        <v>3446843</v>
      </c>
      <c r="Q61" s="39" t="s">
        <v>159</v>
      </c>
      <c r="R61" s="42">
        <v>41030608</v>
      </c>
      <c r="S61" s="42">
        <v>36245542</v>
      </c>
      <c r="T61" s="43">
        <v>0</v>
      </c>
      <c r="U61" s="40">
        <v>0</v>
      </c>
      <c r="V61" s="42">
        <v>0</v>
      </c>
      <c r="W61" s="42">
        <v>8000000</v>
      </c>
      <c r="X61" s="43">
        <v>20051474</v>
      </c>
      <c r="Y61" s="39" t="s">
        <v>159</v>
      </c>
      <c r="Z61" s="42">
        <v>46345970</v>
      </c>
      <c r="AA61" s="42">
        <v>20390483</v>
      </c>
      <c r="AB61" s="43">
        <v>17269615</v>
      </c>
      <c r="AC61" s="40">
        <v>26482917</v>
      </c>
      <c r="AD61" s="42">
        <v>7253772</v>
      </c>
      <c r="AE61" s="42">
        <v>0</v>
      </c>
      <c r="AF61" s="43">
        <v>12237620</v>
      </c>
      <c r="AG61" s="39" t="s">
        <v>159</v>
      </c>
      <c r="AH61" s="42">
        <v>26987668</v>
      </c>
      <c r="AI61" s="42">
        <v>15898707</v>
      </c>
      <c r="AJ61" s="43">
        <v>112471</v>
      </c>
      <c r="AK61" s="40">
        <v>1769684</v>
      </c>
      <c r="AL61" s="42">
        <v>54331184</v>
      </c>
      <c r="AM61" s="42">
        <v>1142650</v>
      </c>
      <c r="AN61" s="43">
        <v>1018849</v>
      </c>
      <c r="AO61" s="39" t="s">
        <v>159</v>
      </c>
      <c r="AP61" s="42">
        <v>0</v>
      </c>
      <c r="AQ61" s="42">
        <v>0</v>
      </c>
      <c r="AR61" s="43">
        <v>42805513</v>
      </c>
      <c r="AS61" s="40">
        <v>31671000</v>
      </c>
      <c r="AT61" s="42">
        <v>148424663</v>
      </c>
      <c r="AU61" s="42">
        <v>10593989</v>
      </c>
      <c r="AV61" s="43">
        <v>339710</v>
      </c>
      <c r="AW61" s="39" t="s">
        <v>159</v>
      </c>
      <c r="AX61" s="42">
        <v>1916308</v>
      </c>
      <c r="AY61" s="42">
        <v>0</v>
      </c>
      <c r="AZ61" s="43">
        <v>8330000</v>
      </c>
      <c r="BA61" s="40">
        <v>0</v>
      </c>
      <c r="BB61" s="42">
        <v>0</v>
      </c>
      <c r="BC61" s="42">
        <v>21832402</v>
      </c>
      <c r="BD61" s="43">
        <v>1220</v>
      </c>
      <c r="BE61" s="39" t="s">
        <v>159</v>
      </c>
      <c r="BF61" s="42">
        <v>0</v>
      </c>
      <c r="BG61" s="42">
        <v>0</v>
      </c>
      <c r="BH61" s="43">
        <v>0</v>
      </c>
      <c r="BI61" s="40">
        <v>500000</v>
      </c>
      <c r="BJ61" s="42">
        <v>0</v>
      </c>
      <c r="BK61" s="44">
        <v>5440572111</v>
      </c>
      <c r="BL61" s="105">
        <v>1.24</v>
      </c>
      <c r="BN61" s="107"/>
    </row>
    <row r="62" spans="1:66" s="108" customFormat="1" ht="15" customHeight="1">
      <c r="A62" s="39" t="s">
        <v>160</v>
      </c>
      <c r="B62" s="42">
        <v>0</v>
      </c>
      <c r="C62" s="42">
        <v>0</v>
      </c>
      <c r="D62" s="43">
        <v>0</v>
      </c>
      <c r="E62" s="40">
        <v>0</v>
      </c>
      <c r="F62" s="42">
        <v>0</v>
      </c>
      <c r="G62" s="42">
        <v>0</v>
      </c>
      <c r="H62" s="43">
        <v>0</v>
      </c>
      <c r="I62" s="39" t="s">
        <v>160</v>
      </c>
      <c r="J62" s="42">
        <v>0</v>
      </c>
      <c r="K62" s="42">
        <v>0</v>
      </c>
      <c r="L62" s="43">
        <v>0</v>
      </c>
      <c r="M62" s="40">
        <v>0</v>
      </c>
      <c r="N62" s="42">
        <v>0</v>
      </c>
      <c r="O62" s="42">
        <v>0</v>
      </c>
      <c r="P62" s="43">
        <v>0</v>
      </c>
      <c r="Q62" s="39" t="s">
        <v>160</v>
      </c>
      <c r="R62" s="42">
        <v>0</v>
      </c>
      <c r="S62" s="42">
        <v>0</v>
      </c>
      <c r="T62" s="43">
        <v>0</v>
      </c>
      <c r="U62" s="40">
        <v>0</v>
      </c>
      <c r="V62" s="42">
        <v>0</v>
      </c>
      <c r="W62" s="42">
        <v>0</v>
      </c>
      <c r="X62" s="43">
        <v>0</v>
      </c>
      <c r="Y62" s="39" t="s">
        <v>160</v>
      </c>
      <c r="Z62" s="42">
        <v>0</v>
      </c>
      <c r="AA62" s="42">
        <v>0</v>
      </c>
      <c r="AB62" s="43">
        <v>0</v>
      </c>
      <c r="AC62" s="40">
        <v>0</v>
      </c>
      <c r="AD62" s="42">
        <v>0</v>
      </c>
      <c r="AE62" s="42">
        <v>0</v>
      </c>
      <c r="AF62" s="43">
        <v>0</v>
      </c>
      <c r="AG62" s="39" t="s">
        <v>160</v>
      </c>
      <c r="AH62" s="42">
        <v>0</v>
      </c>
      <c r="AI62" s="42">
        <v>0</v>
      </c>
      <c r="AJ62" s="43">
        <v>0</v>
      </c>
      <c r="AK62" s="40">
        <v>0</v>
      </c>
      <c r="AL62" s="42">
        <v>0</v>
      </c>
      <c r="AM62" s="42">
        <v>0</v>
      </c>
      <c r="AN62" s="43">
        <v>0</v>
      </c>
      <c r="AO62" s="39" t="s">
        <v>160</v>
      </c>
      <c r="AP62" s="42">
        <v>0</v>
      </c>
      <c r="AQ62" s="42">
        <v>0</v>
      </c>
      <c r="AR62" s="43">
        <v>0</v>
      </c>
      <c r="AS62" s="40">
        <v>0</v>
      </c>
      <c r="AT62" s="42">
        <v>0</v>
      </c>
      <c r="AU62" s="42">
        <v>0</v>
      </c>
      <c r="AV62" s="43">
        <v>0</v>
      </c>
      <c r="AW62" s="39" t="s">
        <v>160</v>
      </c>
      <c r="AX62" s="42">
        <v>0</v>
      </c>
      <c r="AY62" s="42">
        <v>0</v>
      </c>
      <c r="AZ62" s="43">
        <v>0</v>
      </c>
      <c r="BA62" s="40">
        <v>0</v>
      </c>
      <c r="BB62" s="42">
        <v>0</v>
      </c>
      <c r="BC62" s="42">
        <v>0</v>
      </c>
      <c r="BD62" s="43">
        <v>0</v>
      </c>
      <c r="BE62" s="39" t="s">
        <v>160</v>
      </c>
      <c r="BF62" s="42">
        <v>0</v>
      </c>
      <c r="BG62" s="42">
        <v>0</v>
      </c>
      <c r="BH62" s="43">
        <v>0</v>
      </c>
      <c r="BI62" s="40">
        <v>0</v>
      </c>
      <c r="BJ62" s="42">
        <v>0</v>
      </c>
      <c r="BK62" s="44">
        <v>0</v>
      </c>
      <c r="BL62" s="105">
        <v>0</v>
      </c>
      <c r="BN62" s="107"/>
    </row>
    <row r="63" spans="1:66" s="47" customFormat="1" ht="15" customHeight="1">
      <c r="A63" s="112"/>
      <c r="B63" s="44"/>
      <c r="C63" s="44"/>
      <c r="D63" s="105"/>
      <c r="E63" s="114"/>
      <c r="F63" s="44"/>
      <c r="G63" s="44"/>
      <c r="H63" s="105"/>
      <c r="I63" s="112"/>
      <c r="J63" s="44"/>
      <c r="K63" s="44"/>
      <c r="L63" s="105"/>
      <c r="M63" s="114"/>
      <c r="N63" s="44"/>
      <c r="O63" s="44"/>
      <c r="P63" s="105"/>
      <c r="Q63" s="112"/>
      <c r="R63" s="44"/>
      <c r="S63" s="44"/>
      <c r="T63" s="105"/>
      <c r="U63" s="114"/>
      <c r="V63" s="44"/>
      <c r="W63" s="44"/>
      <c r="X63" s="105"/>
      <c r="Y63" s="112"/>
      <c r="Z63" s="44"/>
      <c r="AA63" s="44"/>
      <c r="AB63" s="105"/>
      <c r="AC63" s="114"/>
      <c r="AD63" s="44"/>
      <c r="AE63" s="44"/>
      <c r="AF63" s="105"/>
      <c r="AG63" s="112"/>
      <c r="AH63" s="44"/>
      <c r="AI63" s="44"/>
      <c r="AJ63" s="105"/>
      <c r="AK63" s="114"/>
      <c r="AL63" s="44"/>
      <c r="AM63" s="44"/>
      <c r="AN63" s="105"/>
      <c r="AO63" s="112"/>
      <c r="AP63" s="44"/>
      <c r="AQ63" s="44"/>
      <c r="AR63" s="105"/>
      <c r="AS63" s="114"/>
      <c r="AT63" s="44"/>
      <c r="AU63" s="44"/>
      <c r="AV63" s="105"/>
      <c r="AW63" s="112"/>
      <c r="AX63" s="44"/>
      <c r="AY63" s="44"/>
      <c r="AZ63" s="105"/>
      <c r="BA63" s="114"/>
      <c r="BB63" s="44"/>
      <c r="BC63" s="44"/>
      <c r="BD63" s="105"/>
      <c r="BE63" s="112"/>
      <c r="BF63" s="44"/>
      <c r="BG63" s="44"/>
      <c r="BH63" s="105"/>
      <c r="BI63" s="114"/>
      <c r="BJ63" s="44"/>
      <c r="BK63" s="32"/>
      <c r="BL63" s="35">
        <v>0</v>
      </c>
      <c r="BN63" s="107"/>
    </row>
    <row r="64" spans="1:66" s="108" customFormat="1" ht="15" customHeight="1">
      <c r="A64" s="48" t="s">
        <v>161</v>
      </c>
      <c r="B64" s="34">
        <v>13500000</v>
      </c>
      <c r="C64" s="34">
        <v>0</v>
      </c>
      <c r="D64" s="35">
        <v>0</v>
      </c>
      <c r="E64" s="32">
        <v>0</v>
      </c>
      <c r="F64" s="34">
        <v>0</v>
      </c>
      <c r="G64" s="34">
        <v>0</v>
      </c>
      <c r="H64" s="35">
        <v>0</v>
      </c>
      <c r="I64" s="48" t="s">
        <v>161</v>
      </c>
      <c r="J64" s="34">
        <v>0</v>
      </c>
      <c r="K64" s="34">
        <v>0</v>
      </c>
      <c r="L64" s="35">
        <v>0</v>
      </c>
      <c r="M64" s="32">
        <v>0</v>
      </c>
      <c r="N64" s="34">
        <v>0</v>
      </c>
      <c r="O64" s="34">
        <v>0</v>
      </c>
      <c r="P64" s="35">
        <v>0</v>
      </c>
      <c r="Q64" s="48" t="s">
        <v>161</v>
      </c>
      <c r="R64" s="34">
        <v>0</v>
      </c>
      <c r="S64" s="34">
        <v>0</v>
      </c>
      <c r="T64" s="35">
        <v>0</v>
      </c>
      <c r="U64" s="32">
        <v>0</v>
      </c>
      <c r="V64" s="34">
        <v>0</v>
      </c>
      <c r="W64" s="34">
        <v>0</v>
      </c>
      <c r="X64" s="35">
        <v>0</v>
      </c>
      <c r="Y64" s="48" t="s">
        <v>161</v>
      </c>
      <c r="Z64" s="34">
        <v>0</v>
      </c>
      <c r="AA64" s="34">
        <v>0</v>
      </c>
      <c r="AB64" s="35">
        <v>0</v>
      </c>
      <c r="AC64" s="32">
        <v>0</v>
      </c>
      <c r="AD64" s="34">
        <v>0</v>
      </c>
      <c r="AE64" s="34">
        <v>0</v>
      </c>
      <c r="AF64" s="35">
        <v>0</v>
      </c>
      <c r="AG64" s="48" t="s">
        <v>161</v>
      </c>
      <c r="AH64" s="34">
        <v>143745</v>
      </c>
      <c r="AI64" s="34">
        <v>0</v>
      </c>
      <c r="AJ64" s="35">
        <v>0</v>
      </c>
      <c r="AK64" s="32">
        <v>0</v>
      </c>
      <c r="AL64" s="34">
        <v>0</v>
      </c>
      <c r="AM64" s="34">
        <v>0</v>
      </c>
      <c r="AN64" s="35">
        <v>0</v>
      </c>
      <c r="AO64" s="48" t="s">
        <v>161</v>
      </c>
      <c r="AP64" s="34">
        <v>0</v>
      </c>
      <c r="AQ64" s="34">
        <v>0</v>
      </c>
      <c r="AR64" s="35">
        <v>0</v>
      </c>
      <c r="AS64" s="32">
        <v>0</v>
      </c>
      <c r="AT64" s="34">
        <v>0</v>
      </c>
      <c r="AU64" s="34">
        <v>0</v>
      </c>
      <c r="AV64" s="35">
        <v>0</v>
      </c>
      <c r="AW64" s="48" t="s">
        <v>161</v>
      </c>
      <c r="AX64" s="34">
        <v>0</v>
      </c>
      <c r="AY64" s="34">
        <v>0</v>
      </c>
      <c r="AZ64" s="35">
        <v>0</v>
      </c>
      <c r="BA64" s="32">
        <v>0</v>
      </c>
      <c r="BB64" s="34">
        <v>0</v>
      </c>
      <c r="BC64" s="34">
        <v>0</v>
      </c>
      <c r="BD64" s="35">
        <v>0</v>
      </c>
      <c r="BE64" s="48" t="s">
        <v>161</v>
      </c>
      <c r="BF64" s="34">
        <v>0</v>
      </c>
      <c r="BG64" s="34">
        <v>0</v>
      </c>
      <c r="BH64" s="35">
        <v>0</v>
      </c>
      <c r="BI64" s="32">
        <v>0</v>
      </c>
      <c r="BJ64" s="34">
        <v>0</v>
      </c>
      <c r="BK64" s="34">
        <v>13643745</v>
      </c>
      <c r="BL64" s="35">
        <v>0</v>
      </c>
      <c r="BN64" s="102"/>
    </row>
    <row r="65" spans="1:66" s="108" customFormat="1" ht="15" customHeight="1">
      <c r="A65" s="39" t="s">
        <v>162</v>
      </c>
      <c r="B65" s="42">
        <v>13500000</v>
      </c>
      <c r="C65" s="42">
        <v>0</v>
      </c>
      <c r="D65" s="43">
        <v>0</v>
      </c>
      <c r="E65" s="40">
        <v>0</v>
      </c>
      <c r="F65" s="42">
        <v>0</v>
      </c>
      <c r="G65" s="42">
        <v>0</v>
      </c>
      <c r="H65" s="43">
        <v>0</v>
      </c>
      <c r="I65" s="39" t="s">
        <v>162</v>
      </c>
      <c r="J65" s="42">
        <v>0</v>
      </c>
      <c r="K65" s="42">
        <v>0</v>
      </c>
      <c r="L65" s="43">
        <v>0</v>
      </c>
      <c r="M65" s="40">
        <v>0</v>
      </c>
      <c r="N65" s="42">
        <v>0</v>
      </c>
      <c r="O65" s="42">
        <v>0</v>
      </c>
      <c r="P65" s="43">
        <v>0</v>
      </c>
      <c r="Q65" s="39" t="s">
        <v>162</v>
      </c>
      <c r="R65" s="42">
        <v>0</v>
      </c>
      <c r="S65" s="42">
        <v>0</v>
      </c>
      <c r="T65" s="43">
        <v>0</v>
      </c>
      <c r="U65" s="40">
        <v>0</v>
      </c>
      <c r="V65" s="42">
        <v>0</v>
      </c>
      <c r="W65" s="42">
        <v>0</v>
      </c>
      <c r="X65" s="43">
        <v>0</v>
      </c>
      <c r="Y65" s="39" t="s">
        <v>162</v>
      </c>
      <c r="Z65" s="42">
        <v>0</v>
      </c>
      <c r="AA65" s="42">
        <v>0</v>
      </c>
      <c r="AB65" s="43">
        <v>0</v>
      </c>
      <c r="AC65" s="40">
        <v>0</v>
      </c>
      <c r="AD65" s="42">
        <v>0</v>
      </c>
      <c r="AE65" s="42">
        <v>0</v>
      </c>
      <c r="AF65" s="43">
        <v>0</v>
      </c>
      <c r="AG65" s="39" t="s">
        <v>162</v>
      </c>
      <c r="AH65" s="42">
        <v>143745</v>
      </c>
      <c r="AI65" s="42">
        <v>0</v>
      </c>
      <c r="AJ65" s="43">
        <v>0</v>
      </c>
      <c r="AK65" s="40">
        <v>0</v>
      </c>
      <c r="AL65" s="42">
        <v>0</v>
      </c>
      <c r="AM65" s="42">
        <v>0</v>
      </c>
      <c r="AN65" s="43">
        <v>0</v>
      </c>
      <c r="AO65" s="39" t="s">
        <v>162</v>
      </c>
      <c r="AP65" s="42">
        <v>0</v>
      </c>
      <c r="AQ65" s="42">
        <v>0</v>
      </c>
      <c r="AR65" s="43">
        <v>0</v>
      </c>
      <c r="AS65" s="40">
        <v>0</v>
      </c>
      <c r="AT65" s="42">
        <v>0</v>
      </c>
      <c r="AU65" s="42">
        <v>0</v>
      </c>
      <c r="AV65" s="43">
        <v>0</v>
      </c>
      <c r="AW65" s="39" t="s">
        <v>162</v>
      </c>
      <c r="AX65" s="42">
        <v>0</v>
      </c>
      <c r="AY65" s="42">
        <v>0</v>
      </c>
      <c r="AZ65" s="43">
        <v>0</v>
      </c>
      <c r="BA65" s="40">
        <v>0</v>
      </c>
      <c r="BB65" s="42">
        <v>0</v>
      </c>
      <c r="BC65" s="42">
        <v>0</v>
      </c>
      <c r="BD65" s="43">
        <v>0</v>
      </c>
      <c r="BE65" s="39" t="s">
        <v>162</v>
      </c>
      <c r="BF65" s="42">
        <v>0</v>
      </c>
      <c r="BG65" s="42">
        <v>0</v>
      </c>
      <c r="BH65" s="43">
        <v>0</v>
      </c>
      <c r="BI65" s="40">
        <v>0</v>
      </c>
      <c r="BJ65" s="42">
        <v>0</v>
      </c>
      <c r="BK65" s="44">
        <v>13643745</v>
      </c>
      <c r="BL65" s="105">
        <v>0</v>
      </c>
      <c r="BN65" s="107"/>
    </row>
    <row r="66" spans="1:66" s="47" customFormat="1" ht="15" customHeight="1">
      <c r="A66" s="39" t="s">
        <v>163</v>
      </c>
      <c r="B66" s="42">
        <v>0</v>
      </c>
      <c r="C66" s="42">
        <v>0</v>
      </c>
      <c r="D66" s="43">
        <v>0</v>
      </c>
      <c r="E66" s="40">
        <v>0</v>
      </c>
      <c r="F66" s="42">
        <v>0</v>
      </c>
      <c r="G66" s="42">
        <v>0</v>
      </c>
      <c r="H66" s="43">
        <v>0</v>
      </c>
      <c r="I66" s="39" t="s">
        <v>163</v>
      </c>
      <c r="J66" s="42">
        <v>0</v>
      </c>
      <c r="K66" s="42">
        <v>0</v>
      </c>
      <c r="L66" s="43">
        <v>0</v>
      </c>
      <c r="M66" s="40">
        <v>0</v>
      </c>
      <c r="N66" s="42">
        <v>0</v>
      </c>
      <c r="O66" s="42">
        <v>0</v>
      </c>
      <c r="P66" s="43">
        <v>0</v>
      </c>
      <c r="Q66" s="39" t="s">
        <v>163</v>
      </c>
      <c r="R66" s="42">
        <v>0</v>
      </c>
      <c r="S66" s="42">
        <v>0</v>
      </c>
      <c r="T66" s="43">
        <v>0</v>
      </c>
      <c r="U66" s="40">
        <v>0</v>
      </c>
      <c r="V66" s="42">
        <v>0</v>
      </c>
      <c r="W66" s="42">
        <v>0</v>
      </c>
      <c r="X66" s="43">
        <v>0</v>
      </c>
      <c r="Y66" s="39" t="s">
        <v>163</v>
      </c>
      <c r="Z66" s="42">
        <v>0</v>
      </c>
      <c r="AA66" s="42">
        <v>0</v>
      </c>
      <c r="AB66" s="43">
        <v>0</v>
      </c>
      <c r="AC66" s="40">
        <v>0</v>
      </c>
      <c r="AD66" s="42">
        <v>0</v>
      </c>
      <c r="AE66" s="42">
        <v>0</v>
      </c>
      <c r="AF66" s="43">
        <v>0</v>
      </c>
      <c r="AG66" s="39" t="s">
        <v>163</v>
      </c>
      <c r="AH66" s="42">
        <v>0</v>
      </c>
      <c r="AI66" s="42">
        <v>0</v>
      </c>
      <c r="AJ66" s="43">
        <v>0</v>
      </c>
      <c r="AK66" s="40">
        <v>0</v>
      </c>
      <c r="AL66" s="42">
        <v>0</v>
      </c>
      <c r="AM66" s="42">
        <v>0</v>
      </c>
      <c r="AN66" s="43">
        <v>0</v>
      </c>
      <c r="AO66" s="39" t="s">
        <v>163</v>
      </c>
      <c r="AP66" s="42">
        <v>0</v>
      </c>
      <c r="AQ66" s="42">
        <v>0</v>
      </c>
      <c r="AR66" s="43">
        <v>0</v>
      </c>
      <c r="AS66" s="40">
        <v>0</v>
      </c>
      <c r="AT66" s="42">
        <v>0</v>
      </c>
      <c r="AU66" s="42">
        <v>0</v>
      </c>
      <c r="AV66" s="43">
        <v>0</v>
      </c>
      <c r="AW66" s="39" t="s">
        <v>163</v>
      </c>
      <c r="AX66" s="42">
        <v>0</v>
      </c>
      <c r="AY66" s="42">
        <v>0</v>
      </c>
      <c r="AZ66" s="43">
        <v>0</v>
      </c>
      <c r="BA66" s="40">
        <v>0</v>
      </c>
      <c r="BB66" s="42">
        <v>0</v>
      </c>
      <c r="BC66" s="42">
        <v>0</v>
      </c>
      <c r="BD66" s="43">
        <v>0</v>
      </c>
      <c r="BE66" s="39" t="s">
        <v>163</v>
      </c>
      <c r="BF66" s="42">
        <v>0</v>
      </c>
      <c r="BG66" s="42">
        <v>0</v>
      </c>
      <c r="BH66" s="43">
        <v>0</v>
      </c>
      <c r="BI66" s="40">
        <v>0</v>
      </c>
      <c r="BJ66" s="42">
        <v>0</v>
      </c>
      <c r="BK66" s="44">
        <v>0</v>
      </c>
      <c r="BL66" s="105">
        <v>0</v>
      </c>
      <c r="BN66" s="107"/>
    </row>
    <row r="67" spans="1:66" s="108" customFormat="1" ht="15" customHeight="1">
      <c r="A67" s="112"/>
      <c r="B67" s="44"/>
      <c r="C67" s="44"/>
      <c r="D67" s="105"/>
      <c r="E67" s="114"/>
      <c r="F67" s="44"/>
      <c r="G67" s="44"/>
      <c r="H67" s="105"/>
      <c r="I67" s="112"/>
      <c r="J67" s="44"/>
      <c r="K67" s="44"/>
      <c r="L67" s="105"/>
      <c r="M67" s="114"/>
      <c r="N67" s="44"/>
      <c r="O67" s="44"/>
      <c r="P67" s="105"/>
      <c r="Q67" s="112"/>
      <c r="R67" s="44"/>
      <c r="S67" s="44"/>
      <c r="T67" s="105"/>
      <c r="U67" s="114"/>
      <c r="V67" s="44"/>
      <c r="W67" s="44"/>
      <c r="X67" s="105"/>
      <c r="Y67" s="112"/>
      <c r="Z67" s="44"/>
      <c r="AA67" s="44"/>
      <c r="AB67" s="105"/>
      <c r="AC67" s="114"/>
      <c r="AD67" s="44"/>
      <c r="AE67" s="44"/>
      <c r="AF67" s="105"/>
      <c r="AG67" s="112"/>
      <c r="AH67" s="44"/>
      <c r="AI67" s="44"/>
      <c r="AJ67" s="105"/>
      <c r="AK67" s="114"/>
      <c r="AL67" s="44"/>
      <c r="AM67" s="44"/>
      <c r="AN67" s="105"/>
      <c r="AO67" s="112"/>
      <c r="AP67" s="44"/>
      <c r="AQ67" s="44"/>
      <c r="AR67" s="105"/>
      <c r="AS67" s="114"/>
      <c r="AT67" s="44"/>
      <c r="AU67" s="44"/>
      <c r="AV67" s="105"/>
      <c r="AW67" s="112"/>
      <c r="AX67" s="44"/>
      <c r="AY67" s="44"/>
      <c r="AZ67" s="105"/>
      <c r="BA67" s="114"/>
      <c r="BB67" s="44"/>
      <c r="BC67" s="44"/>
      <c r="BD67" s="105"/>
      <c r="BE67" s="112"/>
      <c r="BF67" s="44"/>
      <c r="BG67" s="44"/>
      <c r="BH67" s="105"/>
      <c r="BI67" s="114"/>
      <c r="BJ67" s="44"/>
      <c r="BK67" s="114"/>
      <c r="BL67" s="105">
        <v>0</v>
      </c>
      <c r="BN67" s="107"/>
    </row>
    <row r="68" spans="1:66" s="108" customFormat="1" ht="15" customHeight="1">
      <c r="A68" s="48" t="s">
        <v>164</v>
      </c>
      <c r="B68" s="34">
        <v>86671765770</v>
      </c>
      <c r="C68" s="34">
        <v>8752000660</v>
      </c>
      <c r="D68" s="35">
        <v>7910515942</v>
      </c>
      <c r="E68" s="32">
        <v>11534548118</v>
      </c>
      <c r="F68" s="34">
        <v>14184622958</v>
      </c>
      <c r="G68" s="34">
        <v>11331255178</v>
      </c>
      <c r="H68" s="35">
        <v>4565133346</v>
      </c>
      <c r="I68" s="48" t="s">
        <v>164</v>
      </c>
      <c r="J68" s="34">
        <v>5421698894</v>
      </c>
      <c r="K68" s="34">
        <v>8548602380</v>
      </c>
      <c r="L68" s="35">
        <v>3476372333</v>
      </c>
      <c r="M68" s="32">
        <v>6126226016</v>
      </c>
      <c r="N68" s="34">
        <v>4604715205</v>
      </c>
      <c r="O68" s="34">
        <v>2368934464</v>
      </c>
      <c r="P68" s="35">
        <v>8421315807</v>
      </c>
      <c r="Q68" s="48" t="s">
        <v>164</v>
      </c>
      <c r="R68" s="34">
        <v>3630287937</v>
      </c>
      <c r="S68" s="34">
        <v>2887111721</v>
      </c>
      <c r="T68" s="35">
        <v>886189425</v>
      </c>
      <c r="U68" s="32">
        <v>2250801740</v>
      </c>
      <c r="V68" s="34">
        <v>747592312</v>
      </c>
      <c r="W68" s="34">
        <v>2110687669</v>
      </c>
      <c r="X68" s="35">
        <v>18416431184</v>
      </c>
      <c r="Y68" s="48" t="s">
        <v>164</v>
      </c>
      <c r="Z68" s="34">
        <v>3452210696</v>
      </c>
      <c r="AA68" s="34">
        <v>3893321612</v>
      </c>
      <c r="AB68" s="35">
        <v>5217037062</v>
      </c>
      <c r="AC68" s="32">
        <v>1150692408</v>
      </c>
      <c r="AD68" s="34">
        <v>1747641213</v>
      </c>
      <c r="AE68" s="34">
        <v>2462555679</v>
      </c>
      <c r="AF68" s="35">
        <v>1273720202</v>
      </c>
      <c r="AG68" s="48" t="s">
        <v>164</v>
      </c>
      <c r="AH68" s="34">
        <v>4386943877</v>
      </c>
      <c r="AI68" s="34">
        <v>1282214785</v>
      </c>
      <c r="AJ68" s="35">
        <v>1216518260</v>
      </c>
      <c r="AK68" s="32">
        <v>814827656</v>
      </c>
      <c r="AL68" s="34">
        <v>5277194619</v>
      </c>
      <c r="AM68" s="34">
        <v>7843045460</v>
      </c>
      <c r="AN68" s="35">
        <v>3623496644</v>
      </c>
      <c r="AO68" s="48" t="s">
        <v>164</v>
      </c>
      <c r="AP68" s="34">
        <v>1738868404</v>
      </c>
      <c r="AQ68" s="34">
        <v>3991129139</v>
      </c>
      <c r="AR68" s="35">
        <v>2466983365</v>
      </c>
      <c r="AS68" s="32">
        <v>2395247756</v>
      </c>
      <c r="AT68" s="34">
        <v>3387211394</v>
      </c>
      <c r="AU68" s="34">
        <v>1286400310</v>
      </c>
      <c r="AV68" s="35">
        <v>430239315</v>
      </c>
      <c r="AW68" s="48" t="s">
        <v>164</v>
      </c>
      <c r="AX68" s="34">
        <v>5418784123</v>
      </c>
      <c r="AY68" s="34">
        <v>1672336637</v>
      </c>
      <c r="AZ68" s="35">
        <v>602902466</v>
      </c>
      <c r="BA68" s="32">
        <v>267723227</v>
      </c>
      <c r="BB68" s="34">
        <v>1588115504</v>
      </c>
      <c r="BC68" s="34">
        <v>3362325394</v>
      </c>
      <c r="BD68" s="35">
        <v>1486080717</v>
      </c>
      <c r="BE68" s="48" t="s">
        <v>164</v>
      </c>
      <c r="BF68" s="34">
        <v>53224820</v>
      </c>
      <c r="BG68" s="34">
        <v>2562572690</v>
      </c>
      <c r="BH68" s="35">
        <v>305891901</v>
      </c>
      <c r="BI68" s="32">
        <v>451869765</v>
      </c>
      <c r="BJ68" s="34">
        <v>412242580</v>
      </c>
      <c r="BK68" s="34">
        <v>292368378739</v>
      </c>
      <c r="BL68" s="35">
        <v>66.56</v>
      </c>
      <c r="BN68" s="102"/>
    </row>
    <row r="69" spans="1:66" s="108" customFormat="1" ht="15" customHeight="1">
      <c r="A69" s="39" t="s">
        <v>165</v>
      </c>
      <c r="B69" s="42">
        <v>0</v>
      </c>
      <c r="C69" s="42">
        <v>0</v>
      </c>
      <c r="D69" s="43">
        <v>0</v>
      </c>
      <c r="E69" s="40">
        <v>0</v>
      </c>
      <c r="F69" s="42">
        <v>0</v>
      </c>
      <c r="G69" s="42">
        <v>0</v>
      </c>
      <c r="H69" s="43">
        <v>0</v>
      </c>
      <c r="I69" s="39" t="s">
        <v>165</v>
      </c>
      <c r="J69" s="42">
        <v>0</v>
      </c>
      <c r="K69" s="42">
        <v>0</v>
      </c>
      <c r="L69" s="43">
        <v>0</v>
      </c>
      <c r="M69" s="40">
        <v>0</v>
      </c>
      <c r="N69" s="42">
        <v>0</v>
      </c>
      <c r="O69" s="42">
        <v>0</v>
      </c>
      <c r="P69" s="43">
        <v>0</v>
      </c>
      <c r="Q69" s="39" t="s">
        <v>165</v>
      </c>
      <c r="R69" s="42">
        <v>0</v>
      </c>
      <c r="S69" s="42">
        <v>0</v>
      </c>
      <c r="T69" s="43">
        <v>0</v>
      </c>
      <c r="U69" s="40">
        <v>0</v>
      </c>
      <c r="V69" s="42">
        <v>0</v>
      </c>
      <c r="W69" s="42">
        <v>0</v>
      </c>
      <c r="X69" s="43">
        <v>0</v>
      </c>
      <c r="Y69" s="39" t="s">
        <v>165</v>
      </c>
      <c r="Z69" s="42">
        <v>0</v>
      </c>
      <c r="AA69" s="42">
        <v>0</v>
      </c>
      <c r="AB69" s="43">
        <v>0</v>
      </c>
      <c r="AC69" s="40">
        <v>0</v>
      </c>
      <c r="AD69" s="42">
        <v>0</v>
      </c>
      <c r="AE69" s="42">
        <v>0</v>
      </c>
      <c r="AF69" s="43">
        <v>0</v>
      </c>
      <c r="AG69" s="39" t="s">
        <v>165</v>
      </c>
      <c r="AH69" s="42">
        <v>0</v>
      </c>
      <c r="AI69" s="42">
        <v>0</v>
      </c>
      <c r="AJ69" s="43">
        <v>0</v>
      </c>
      <c r="AK69" s="40">
        <v>0</v>
      </c>
      <c r="AL69" s="42">
        <v>0</v>
      </c>
      <c r="AM69" s="42">
        <v>0</v>
      </c>
      <c r="AN69" s="43">
        <v>0</v>
      </c>
      <c r="AO69" s="39" t="s">
        <v>165</v>
      </c>
      <c r="AP69" s="42">
        <v>0</v>
      </c>
      <c r="AQ69" s="42">
        <v>0</v>
      </c>
      <c r="AR69" s="43">
        <v>0</v>
      </c>
      <c r="AS69" s="40">
        <v>0</v>
      </c>
      <c r="AT69" s="42">
        <v>0</v>
      </c>
      <c r="AU69" s="42">
        <v>0</v>
      </c>
      <c r="AV69" s="43">
        <v>0</v>
      </c>
      <c r="AW69" s="39" t="s">
        <v>165</v>
      </c>
      <c r="AX69" s="42">
        <v>0</v>
      </c>
      <c r="AY69" s="42">
        <v>0</v>
      </c>
      <c r="AZ69" s="43">
        <v>0</v>
      </c>
      <c r="BA69" s="40">
        <v>0</v>
      </c>
      <c r="BB69" s="42">
        <v>0</v>
      </c>
      <c r="BC69" s="42">
        <v>0</v>
      </c>
      <c r="BD69" s="43">
        <v>0</v>
      </c>
      <c r="BE69" s="39" t="s">
        <v>165</v>
      </c>
      <c r="BF69" s="42">
        <v>0</v>
      </c>
      <c r="BG69" s="42">
        <v>0</v>
      </c>
      <c r="BH69" s="43">
        <v>0</v>
      </c>
      <c r="BI69" s="40">
        <v>0</v>
      </c>
      <c r="BJ69" s="42">
        <v>0</v>
      </c>
      <c r="BK69" s="44">
        <v>0</v>
      </c>
      <c r="BL69" s="105">
        <v>0</v>
      </c>
      <c r="BN69" s="107"/>
    </row>
    <row r="70" spans="1:66" s="108" customFormat="1" ht="15" customHeight="1">
      <c r="A70" s="39" t="s">
        <v>166</v>
      </c>
      <c r="B70" s="42">
        <v>86671765770</v>
      </c>
      <c r="C70" s="42">
        <v>8752000660</v>
      </c>
      <c r="D70" s="43">
        <v>7910515942</v>
      </c>
      <c r="E70" s="40">
        <v>11534548118</v>
      </c>
      <c r="F70" s="42">
        <v>14184622958</v>
      </c>
      <c r="G70" s="42">
        <v>11331255178</v>
      </c>
      <c r="H70" s="43">
        <v>4565133346</v>
      </c>
      <c r="I70" s="39" t="s">
        <v>166</v>
      </c>
      <c r="J70" s="42">
        <v>5421698894</v>
      </c>
      <c r="K70" s="42">
        <v>8548602380</v>
      </c>
      <c r="L70" s="43">
        <v>3476372333</v>
      </c>
      <c r="M70" s="40">
        <v>6126226016</v>
      </c>
      <c r="N70" s="42">
        <v>4604715205</v>
      </c>
      <c r="O70" s="42">
        <v>2368934464</v>
      </c>
      <c r="P70" s="43">
        <v>8421315807</v>
      </c>
      <c r="Q70" s="39" t="s">
        <v>166</v>
      </c>
      <c r="R70" s="42">
        <v>3630287937</v>
      </c>
      <c r="S70" s="42">
        <v>2887111721</v>
      </c>
      <c r="T70" s="43">
        <v>886189425</v>
      </c>
      <c r="U70" s="40">
        <v>2250801740</v>
      </c>
      <c r="V70" s="42">
        <v>747592312</v>
      </c>
      <c r="W70" s="42">
        <v>2110687669</v>
      </c>
      <c r="X70" s="43">
        <v>18416431184</v>
      </c>
      <c r="Y70" s="39" t="s">
        <v>166</v>
      </c>
      <c r="Z70" s="42">
        <v>3452210696</v>
      </c>
      <c r="AA70" s="42">
        <v>3893321612</v>
      </c>
      <c r="AB70" s="43">
        <v>5217037062</v>
      </c>
      <c r="AC70" s="40">
        <v>1150692408</v>
      </c>
      <c r="AD70" s="42">
        <v>1747641213</v>
      </c>
      <c r="AE70" s="42">
        <v>2462555679</v>
      </c>
      <c r="AF70" s="43">
        <v>1273720202</v>
      </c>
      <c r="AG70" s="39" t="s">
        <v>166</v>
      </c>
      <c r="AH70" s="42">
        <v>4386943877</v>
      </c>
      <c r="AI70" s="42">
        <v>1282214785</v>
      </c>
      <c r="AJ70" s="43">
        <v>1216518260</v>
      </c>
      <c r="AK70" s="40">
        <v>814827656</v>
      </c>
      <c r="AL70" s="42">
        <v>5277194619</v>
      </c>
      <c r="AM70" s="42">
        <v>7843045460</v>
      </c>
      <c r="AN70" s="43">
        <v>3623496644</v>
      </c>
      <c r="AO70" s="39" t="s">
        <v>166</v>
      </c>
      <c r="AP70" s="42">
        <v>1738868404</v>
      </c>
      <c r="AQ70" s="42">
        <v>3991129139</v>
      </c>
      <c r="AR70" s="43">
        <v>2466983365</v>
      </c>
      <c r="AS70" s="40">
        <v>2395247756</v>
      </c>
      <c r="AT70" s="42">
        <v>3387211394</v>
      </c>
      <c r="AU70" s="42">
        <v>1286400310</v>
      </c>
      <c r="AV70" s="43">
        <v>430239315</v>
      </c>
      <c r="AW70" s="39" t="s">
        <v>166</v>
      </c>
      <c r="AX70" s="42">
        <v>5418784123</v>
      </c>
      <c r="AY70" s="42">
        <v>1672336637</v>
      </c>
      <c r="AZ70" s="43">
        <v>602902466</v>
      </c>
      <c r="BA70" s="40">
        <v>267723227</v>
      </c>
      <c r="BB70" s="42">
        <v>1588115504</v>
      </c>
      <c r="BC70" s="42">
        <v>3362325394</v>
      </c>
      <c r="BD70" s="43">
        <v>1486080717</v>
      </c>
      <c r="BE70" s="39" t="s">
        <v>166</v>
      </c>
      <c r="BF70" s="42">
        <v>53224820</v>
      </c>
      <c r="BG70" s="42">
        <v>2562572690</v>
      </c>
      <c r="BH70" s="43">
        <v>305891901</v>
      </c>
      <c r="BI70" s="40">
        <v>451869765</v>
      </c>
      <c r="BJ70" s="42">
        <v>412242580</v>
      </c>
      <c r="BK70" s="44">
        <v>292368378739</v>
      </c>
      <c r="BL70" s="105">
        <v>66.56</v>
      </c>
      <c r="BN70" s="107"/>
    </row>
    <row r="71" spans="1:66" s="108" customFormat="1" ht="15" customHeight="1">
      <c r="A71" s="112"/>
      <c r="B71" s="44"/>
      <c r="C71" s="44"/>
      <c r="D71" s="105"/>
      <c r="E71" s="114"/>
      <c r="F71" s="44"/>
      <c r="G71" s="44"/>
      <c r="H71" s="105"/>
      <c r="I71" s="112"/>
      <c r="J71" s="44"/>
      <c r="K71" s="44"/>
      <c r="L71" s="105"/>
      <c r="M71" s="114"/>
      <c r="N71" s="44"/>
      <c r="O71" s="44"/>
      <c r="P71" s="105"/>
      <c r="Q71" s="112"/>
      <c r="R71" s="44"/>
      <c r="S71" s="44"/>
      <c r="T71" s="105"/>
      <c r="U71" s="114"/>
      <c r="V71" s="44"/>
      <c r="W71" s="44"/>
      <c r="X71" s="105"/>
      <c r="Y71" s="112"/>
      <c r="Z71" s="44"/>
      <c r="AA71" s="44"/>
      <c r="AB71" s="105"/>
      <c r="AC71" s="114"/>
      <c r="AD71" s="44"/>
      <c r="AE71" s="44"/>
      <c r="AF71" s="105"/>
      <c r="AG71" s="112"/>
      <c r="AH71" s="44"/>
      <c r="AI71" s="44"/>
      <c r="AJ71" s="105"/>
      <c r="AK71" s="114"/>
      <c r="AL71" s="44"/>
      <c r="AM71" s="44"/>
      <c r="AN71" s="105"/>
      <c r="AO71" s="112"/>
      <c r="AP71" s="44"/>
      <c r="AQ71" s="44"/>
      <c r="AR71" s="105"/>
      <c r="AS71" s="114"/>
      <c r="AT71" s="44"/>
      <c r="AU71" s="44"/>
      <c r="AV71" s="105"/>
      <c r="AW71" s="112"/>
      <c r="AX71" s="44"/>
      <c r="AY71" s="44"/>
      <c r="AZ71" s="105"/>
      <c r="BA71" s="114"/>
      <c r="BB71" s="44"/>
      <c r="BC71" s="44"/>
      <c r="BD71" s="105"/>
      <c r="BE71" s="112"/>
      <c r="BF71" s="44"/>
      <c r="BG71" s="44"/>
      <c r="BH71" s="105"/>
      <c r="BI71" s="114"/>
      <c r="BJ71" s="44"/>
      <c r="BL71" s="35"/>
      <c r="BN71" s="107"/>
    </row>
    <row r="72" spans="1:66" s="47" customFormat="1" ht="15" customHeight="1">
      <c r="A72" s="48" t="s">
        <v>167</v>
      </c>
      <c r="B72" s="34">
        <v>0</v>
      </c>
      <c r="C72" s="34">
        <v>0</v>
      </c>
      <c r="D72" s="35">
        <v>0</v>
      </c>
      <c r="E72" s="32">
        <v>0</v>
      </c>
      <c r="F72" s="34">
        <v>0</v>
      </c>
      <c r="G72" s="34">
        <v>0</v>
      </c>
      <c r="H72" s="35">
        <v>0</v>
      </c>
      <c r="I72" s="48" t="s">
        <v>167</v>
      </c>
      <c r="J72" s="34">
        <v>0</v>
      </c>
      <c r="K72" s="34">
        <v>0</v>
      </c>
      <c r="L72" s="35">
        <v>0</v>
      </c>
      <c r="M72" s="32">
        <v>0</v>
      </c>
      <c r="N72" s="34">
        <v>0</v>
      </c>
      <c r="O72" s="34">
        <v>0</v>
      </c>
      <c r="P72" s="35">
        <v>0</v>
      </c>
      <c r="Q72" s="48" t="s">
        <v>167</v>
      </c>
      <c r="R72" s="34">
        <v>0</v>
      </c>
      <c r="S72" s="34">
        <v>0</v>
      </c>
      <c r="T72" s="35">
        <v>0</v>
      </c>
      <c r="U72" s="32">
        <v>0</v>
      </c>
      <c r="V72" s="34">
        <v>0</v>
      </c>
      <c r="W72" s="34">
        <v>0</v>
      </c>
      <c r="X72" s="35">
        <v>0</v>
      </c>
      <c r="Y72" s="48" t="s">
        <v>167</v>
      </c>
      <c r="Z72" s="34">
        <v>0</v>
      </c>
      <c r="AA72" s="34">
        <v>0</v>
      </c>
      <c r="AB72" s="35">
        <v>0</v>
      </c>
      <c r="AC72" s="32">
        <v>0</v>
      </c>
      <c r="AD72" s="34">
        <v>0</v>
      </c>
      <c r="AE72" s="34">
        <v>0</v>
      </c>
      <c r="AF72" s="35">
        <v>0</v>
      </c>
      <c r="AG72" s="48" t="s">
        <v>167</v>
      </c>
      <c r="AH72" s="34">
        <v>0</v>
      </c>
      <c r="AI72" s="34">
        <v>0</v>
      </c>
      <c r="AJ72" s="35">
        <v>0</v>
      </c>
      <c r="AK72" s="32">
        <v>0</v>
      </c>
      <c r="AL72" s="34">
        <v>0</v>
      </c>
      <c r="AM72" s="34">
        <v>0</v>
      </c>
      <c r="AN72" s="35">
        <v>0</v>
      </c>
      <c r="AO72" s="48" t="s">
        <v>167</v>
      </c>
      <c r="AP72" s="34">
        <v>0</v>
      </c>
      <c r="AQ72" s="34">
        <v>0</v>
      </c>
      <c r="AR72" s="35">
        <v>0</v>
      </c>
      <c r="AS72" s="32">
        <v>0</v>
      </c>
      <c r="AT72" s="34">
        <v>0</v>
      </c>
      <c r="AU72" s="34">
        <v>0</v>
      </c>
      <c r="AV72" s="35">
        <v>0</v>
      </c>
      <c r="AW72" s="48" t="s">
        <v>167</v>
      </c>
      <c r="AX72" s="34">
        <v>0</v>
      </c>
      <c r="AY72" s="34">
        <v>0</v>
      </c>
      <c r="AZ72" s="35">
        <v>0</v>
      </c>
      <c r="BA72" s="32">
        <v>0</v>
      </c>
      <c r="BB72" s="34">
        <v>0</v>
      </c>
      <c r="BC72" s="34">
        <v>0</v>
      </c>
      <c r="BD72" s="35">
        <v>0</v>
      </c>
      <c r="BE72" s="48" t="s">
        <v>167</v>
      </c>
      <c r="BF72" s="34">
        <v>0</v>
      </c>
      <c r="BG72" s="34">
        <v>0</v>
      </c>
      <c r="BH72" s="35">
        <v>0</v>
      </c>
      <c r="BI72" s="32">
        <v>0</v>
      </c>
      <c r="BJ72" s="34">
        <v>0</v>
      </c>
      <c r="BK72" s="34">
        <v>0</v>
      </c>
      <c r="BL72" s="35">
        <v>0</v>
      </c>
      <c r="BN72" s="107"/>
    </row>
    <row r="73" spans="1:66" s="47" customFormat="1" ht="15" customHeight="1">
      <c r="A73" s="39" t="s">
        <v>168</v>
      </c>
      <c r="B73" s="42">
        <v>0</v>
      </c>
      <c r="C73" s="42">
        <v>0</v>
      </c>
      <c r="D73" s="43">
        <v>0</v>
      </c>
      <c r="E73" s="40">
        <v>0</v>
      </c>
      <c r="F73" s="42">
        <v>0</v>
      </c>
      <c r="G73" s="42">
        <v>0</v>
      </c>
      <c r="H73" s="43">
        <v>0</v>
      </c>
      <c r="I73" s="39" t="s">
        <v>168</v>
      </c>
      <c r="J73" s="42">
        <v>0</v>
      </c>
      <c r="K73" s="42">
        <v>0</v>
      </c>
      <c r="L73" s="43">
        <v>0</v>
      </c>
      <c r="M73" s="40">
        <v>0</v>
      </c>
      <c r="N73" s="42">
        <v>0</v>
      </c>
      <c r="O73" s="42">
        <v>0</v>
      </c>
      <c r="P73" s="43">
        <v>0</v>
      </c>
      <c r="Q73" s="39" t="s">
        <v>168</v>
      </c>
      <c r="R73" s="42">
        <v>0</v>
      </c>
      <c r="S73" s="42">
        <v>0</v>
      </c>
      <c r="T73" s="43">
        <v>0</v>
      </c>
      <c r="U73" s="40">
        <v>0</v>
      </c>
      <c r="V73" s="42">
        <v>0</v>
      </c>
      <c r="W73" s="42">
        <v>0</v>
      </c>
      <c r="X73" s="43">
        <v>0</v>
      </c>
      <c r="Y73" s="39" t="s">
        <v>168</v>
      </c>
      <c r="Z73" s="42">
        <v>0</v>
      </c>
      <c r="AA73" s="42">
        <v>0</v>
      </c>
      <c r="AB73" s="43">
        <v>0</v>
      </c>
      <c r="AC73" s="40">
        <v>0</v>
      </c>
      <c r="AD73" s="42">
        <v>0</v>
      </c>
      <c r="AE73" s="42">
        <v>0</v>
      </c>
      <c r="AF73" s="43">
        <v>0</v>
      </c>
      <c r="AG73" s="39" t="s">
        <v>168</v>
      </c>
      <c r="AH73" s="42">
        <v>0</v>
      </c>
      <c r="AI73" s="42">
        <v>0</v>
      </c>
      <c r="AJ73" s="43">
        <v>0</v>
      </c>
      <c r="AK73" s="40">
        <v>0</v>
      </c>
      <c r="AL73" s="42">
        <v>0</v>
      </c>
      <c r="AM73" s="42">
        <v>0</v>
      </c>
      <c r="AN73" s="43">
        <v>0</v>
      </c>
      <c r="AO73" s="39" t="s">
        <v>168</v>
      </c>
      <c r="AP73" s="42">
        <v>0</v>
      </c>
      <c r="AQ73" s="42">
        <v>0</v>
      </c>
      <c r="AR73" s="43">
        <v>0</v>
      </c>
      <c r="AS73" s="40">
        <v>0</v>
      </c>
      <c r="AT73" s="42">
        <v>0</v>
      </c>
      <c r="AU73" s="42">
        <v>0</v>
      </c>
      <c r="AV73" s="43">
        <v>0</v>
      </c>
      <c r="AW73" s="39" t="s">
        <v>168</v>
      </c>
      <c r="AX73" s="42">
        <v>0</v>
      </c>
      <c r="AY73" s="42">
        <v>0</v>
      </c>
      <c r="AZ73" s="43">
        <v>0</v>
      </c>
      <c r="BA73" s="40">
        <v>0</v>
      </c>
      <c r="BB73" s="42">
        <v>0</v>
      </c>
      <c r="BC73" s="42">
        <v>0</v>
      </c>
      <c r="BD73" s="43">
        <v>0</v>
      </c>
      <c r="BE73" s="39" t="s">
        <v>168</v>
      </c>
      <c r="BF73" s="42">
        <v>0</v>
      </c>
      <c r="BG73" s="42">
        <v>0</v>
      </c>
      <c r="BH73" s="43">
        <v>0</v>
      </c>
      <c r="BI73" s="40">
        <v>0</v>
      </c>
      <c r="BJ73" s="42">
        <v>0</v>
      </c>
      <c r="BK73" s="44">
        <v>0</v>
      </c>
      <c r="BL73" s="105">
        <v>0</v>
      </c>
      <c r="BN73" s="107"/>
    </row>
    <row r="74" spans="1:66" s="108" customFormat="1" ht="15" customHeight="1">
      <c r="A74" s="112"/>
      <c r="B74" s="44"/>
      <c r="C74" s="44"/>
      <c r="D74" s="105"/>
      <c r="E74" s="114"/>
      <c r="F74" s="44"/>
      <c r="G74" s="44"/>
      <c r="H74" s="105"/>
      <c r="I74" s="112"/>
      <c r="J74" s="44"/>
      <c r="K74" s="44"/>
      <c r="L74" s="105"/>
      <c r="M74" s="114"/>
      <c r="N74" s="44"/>
      <c r="O74" s="44"/>
      <c r="P74" s="105"/>
      <c r="Q74" s="112"/>
      <c r="R74" s="44"/>
      <c r="S74" s="44"/>
      <c r="T74" s="105"/>
      <c r="U74" s="114"/>
      <c r="V74" s="44"/>
      <c r="W74" s="44"/>
      <c r="X74" s="105"/>
      <c r="Y74" s="112"/>
      <c r="Z74" s="44"/>
      <c r="AA74" s="44"/>
      <c r="AB74" s="105"/>
      <c r="AC74" s="114"/>
      <c r="AD74" s="44"/>
      <c r="AE74" s="44"/>
      <c r="AF74" s="105"/>
      <c r="AG74" s="112"/>
      <c r="AH74" s="44"/>
      <c r="AI74" s="44"/>
      <c r="AJ74" s="105"/>
      <c r="AK74" s="114"/>
      <c r="AL74" s="44"/>
      <c r="AM74" s="44"/>
      <c r="AN74" s="105"/>
      <c r="AO74" s="112"/>
      <c r="AP74" s="44"/>
      <c r="AQ74" s="44"/>
      <c r="AR74" s="105"/>
      <c r="AS74" s="114"/>
      <c r="AT74" s="44"/>
      <c r="AU74" s="44"/>
      <c r="AV74" s="105"/>
      <c r="AW74" s="112"/>
      <c r="AX74" s="44"/>
      <c r="AY74" s="44"/>
      <c r="AZ74" s="105"/>
      <c r="BA74" s="114"/>
      <c r="BB74" s="44"/>
      <c r="BC74" s="44"/>
      <c r="BD74" s="105"/>
      <c r="BE74" s="112"/>
      <c r="BF74" s="44"/>
      <c r="BG74" s="44"/>
      <c r="BH74" s="105"/>
      <c r="BI74" s="114"/>
      <c r="BJ74" s="44"/>
      <c r="BK74" s="114"/>
      <c r="BL74" s="105">
        <v>0</v>
      </c>
      <c r="BN74" s="107"/>
    </row>
    <row r="75" spans="1:66" s="108" customFormat="1" ht="15" customHeight="1">
      <c r="A75" s="48"/>
      <c r="B75" s="44"/>
      <c r="C75" s="44"/>
      <c r="D75" s="105"/>
      <c r="E75" s="114"/>
      <c r="F75" s="44"/>
      <c r="G75" s="44"/>
      <c r="H75" s="105"/>
      <c r="I75" s="48"/>
      <c r="J75" s="44"/>
      <c r="K75" s="44"/>
      <c r="L75" s="105"/>
      <c r="M75" s="114"/>
      <c r="N75" s="44"/>
      <c r="O75" s="44"/>
      <c r="P75" s="105"/>
      <c r="Q75" s="48"/>
      <c r="R75" s="44"/>
      <c r="S75" s="44"/>
      <c r="T75" s="105"/>
      <c r="U75" s="114"/>
      <c r="V75" s="44"/>
      <c r="W75" s="44"/>
      <c r="X75" s="105"/>
      <c r="Y75" s="48"/>
      <c r="Z75" s="44"/>
      <c r="AA75" s="44"/>
      <c r="AB75" s="105"/>
      <c r="AC75" s="114"/>
      <c r="AD75" s="44"/>
      <c r="AE75" s="44"/>
      <c r="AF75" s="105"/>
      <c r="AG75" s="48"/>
      <c r="AH75" s="44"/>
      <c r="AI75" s="44"/>
      <c r="AJ75" s="105"/>
      <c r="AK75" s="114"/>
      <c r="AL75" s="44"/>
      <c r="AM75" s="44"/>
      <c r="AN75" s="105"/>
      <c r="AO75" s="48"/>
      <c r="AP75" s="44"/>
      <c r="AQ75" s="44"/>
      <c r="AR75" s="105"/>
      <c r="AS75" s="114"/>
      <c r="AT75" s="44"/>
      <c r="AU75" s="44"/>
      <c r="AV75" s="105"/>
      <c r="AW75" s="48"/>
      <c r="AX75" s="44"/>
      <c r="AY75" s="44"/>
      <c r="AZ75" s="105"/>
      <c r="BA75" s="114"/>
      <c r="BB75" s="44"/>
      <c r="BC75" s="44"/>
      <c r="BD75" s="105"/>
      <c r="BE75" s="48"/>
      <c r="BF75" s="44"/>
      <c r="BG75" s="44"/>
      <c r="BH75" s="105"/>
      <c r="BI75" s="114"/>
      <c r="BJ75" s="44"/>
      <c r="BL75" s="35"/>
      <c r="BN75" s="107"/>
    </row>
    <row r="76" spans="1:66" s="47" customFormat="1" ht="15" customHeight="1">
      <c r="A76" s="112"/>
      <c r="B76" s="44"/>
      <c r="C76" s="44"/>
      <c r="D76" s="105"/>
      <c r="E76" s="114"/>
      <c r="F76" s="44"/>
      <c r="G76" s="44"/>
      <c r="H76" s="105"/>
      <c r="I76" s="112"/>
      <c r="J76" s="44"/>
      <c r="K76" s="44"/>
      <c r="L76" s="105"/>
      <c r="M76" s="114"/>
      <c r="N76" s="44"/>
      <c r="O76" s="44"/>
      <c r="P76" s="105"/>
      <c r="Q76" s="112"/>
      <c r="R76" s="44"/>
      <c r="S76" s="44"/>
      <c r="T76" s="105"/>
      <c r="U76" s="114"/>
      <c r="V76" s="44"/>
      <c r="W76" s="44"/>
      <c r="X76" s="105"/>
      <c r="Y76" s="112"/>
      <c r="Z76" s="44"/>
      <c r="AA76" s="44"/>
      <c r="AB76" s="105"/>
      <c r="AC76" s="114"/>
      <c r="AD76" s="44"/>
      <c r="AE76" s="44"/>
      <c r="AF76" s="105"/>
      <c r="AG76" s="112"/>
      <c r="AH76" s="44"/>
      <c r="AI76" s="44"/>
      <c r="AJ76" s="105"/>
      <c r="AK76" s="114"/>
      <c r="AL76" s="44"/>
      <c r="AM76" s="44"/>
      <c r="AN76" s="105"/>
      <c r="AO76" s="112"/>
      <c r="AP76" s="44"/>
      <c r="AQ76" s="44"/>
      <c r="AR76" s="105"/>
      <c r="AS76" s="114"/>
      <c r="AT76" s="44"/>
      <c r="AU76" s="44"/>
      <c r="AV76" s="105"/>
      <c r="AW76" s="112"/>
      <c r="AX76" s="44"/>
      <c r="AY76" s="44"/>
      <c r="AZ76" s="105"/>
      <c r="BA76" s="114"/>
      <c r="BB76" s="44"/>
      <c r="BC76" s="44"/>
      <c r="BD76" s="105"/>
      <c r="BE76" s="112"/>
      <c r="BF76" s="44"/>
      <c r="BG76" s="44"/>
      <c r="BH76" s="105"/>
      <c r="BI76" s="114"/>
      <c r="BJ76" s="44"/>
      <c r="BL76" s="105"/>
      <c r="BN76" s="107"/>
    </row>
    <row r="77" spans="1:66" s="108" customFormat="1" ht="15" customHeight="1">
      <c r="A77" s="125" t="s">
        <v>169</v>
      </c>
      <c r="B77" s="34">
        <v>19854801739.73</v>
      </c>
      <c r="C77" s="34">
        <v>5769710883</v>
      </c>
      <c r="D77" s="35">
        <v>4864012245</v>
      </c>
      <c r="E77" s="32">
        <v>5008724375</v>
      </c>
      <c r="F77" s="34">
        <v>10722809295.4</v>
      </c>
      <c r="G77" s="34">
        <v>4987796218</v>
      </c>
      <c r="H77" s="35">
        <v>3176228703</v>
      </c>
      <c r="I77" s="125" t="s">
        <v>169</v>
      </c>
      <c r="J77" s="34">
        <v>1783361584</v>
      </c>
      <c r="K77" s="34">
        <v>2953086559</v>
      </c>
      <c r="L77" s="35">
        <v>3046356771</v>
      </c>
      <c r="M77" s="32">
        <v>2281788996</v>
      </c>
      <c r="N77" s="34">
        <v>3480903181</v>
      </c>
      <c r="O77" s="34">
        <v>1950947845</v>
      </c>
      <c r="P77" s="35">
        <v>3587278153</v>
      </c>
      <c r="Q77" s="125" t="s">
        <v>169</v>
      </c>
      <c r="R77" s="34">
        <v>3796465478</v>
      </c>
      <c r="S77" s="34">
        <v>2988819567</v>
      </c>
      <c r="T77" s="35">
        <v>2226992294</v>
      </c>
      <c r="U77" s="32">
        <v>2507225534</v>
      </c>
      <c r="V77" s="34">
        <v>1500804042</v>
      </c>
      <c r="W77" s="34">
        <v>1078944708</v>
      </c>
      <c r="X77" s="35">
        <v>3089551505</v>
      </c>
      <c r="Y77" s="125" t="s">
        <v>169</v>
      </c>
      <c r="Z77" s="34">
        <v>2037556973</v>
      </c>
      <c r="AA77" s="34">
        <v>2019283629</v>
      </c>
      <c r="AB77" s="35">
        <v>1399143856</v>
      </c>
      <c r="AC77" s="32">
        <v>956199654</v>
      </c>
      <c r="AD77" s="34">
        <v>1453740000.24</v>
      </c>
      <c r="AE77" s="34">
        <v>860498688</v>
      </c>
      <c r="AF77" s="35">
        <v>811703609</v>
      </c>
      <c r="AG77" s="125" t="s">
        <v>169</v>
      </c>
      <c r="AH77" s="34">
        <v>1029266299</v>
      </c>
      <c r="AI77" s="34">
        <v>1481153158</v>
      </c>
      <c r="AJ77" s="35">
        <v>1319275653</v>
      </c>
      <c r="AK77" s="32">
        <v>955971232</v>
      </c>
      <c r="AL77" s="34">
        <v>2900272939</v>
      </c>
      <c r="AM77" s="34">
        <v>3822613505</v>
      </c>
      <c r="AN77" s="35">
        <v>2005773066</v>
      </c>
      <c r="AO77" s="125" t="s">
        <v>169</v>
      </c>
      <c r="AP77" s="34">
        <v>1851670484</v>
      </c>
      <c r="AQ77" s="34">
        <v>2715738820</v>
      </c>
      <c r="AR77" s="35">
        <v>2183263067</v>
      </c>
      <c r="AS77" s="32">
        <v>1469651075</v>
      </c>
      <c r="AT77" s="34">
        <v>2321906867</v>
      </c>
      <c r="AU77" s="34">
        <v>1465410510</v>
      </c>
      <c r="AV77" s="35">
        <v>3323888423</v>
      </c>
      <c r="AW77" s="125" t="s">
        <v>169</v>
      </c>
      <c r="AX77" s="34">
        <v>1138461206</v>
      </c>
      <c r="AY77" s="34">
        <v>953865283</v>
      </c>
      <c r="AZ77" s="35">
        <v>1286947548</v>
      </c>
      <c r="BA77" s="32">
        <v>1529397710</v>
      </c>
      <c r="BB77" s="34">
        <v>1900350229</v>
      </c>
      <c r="BC77" s="34">
        <v>1209765515</v>
      </c>
      <c r="BD77" s="35">
        <v>616664036</v>
      </c>
      <c r="BE77" s="125" t="s">
        <v>169</v>
      </c>
      <c r="BF77" s="34">
        <v>832133644</v>
      </c>
      <c r="BG77" s="34">
        <v>305861001</v>
      </c>
      <c r="BH77" s="35">
        <v>226676057</v>
      </c>
      <c r="BI77" s="32">
        <v>332170923</v>
      </c>
      <c r="BJ77" s="34">
        <v>120225843</v>
      </c>
      <c r="BK77" s="34">
        <v>139493110178.37</v>
      </c>
      <c r="BL77" s="35">
        <v>31.76</v>
      </c>
      <c r="BN77" s="107"/>
    </row>
    <row r="78" spans="1:66" s="108" customFormat="1" ht="15" customHeight="1">
      <c r="A78" s="48" t="s">
        <v>170</v>
      </c>
      <c r="B78" s="126">
        <v>15001615462.49</v>
      </c>
      <c r="C78" s="126">
        <v>5717603695</v>
      </c>
      <c r="D78" s="127">
        <v>3770631185</v>
      </c>
      <c r="E78" s="128">
        <v>5417829789.13</v>
      </c>
      <c r="F78" s="126">
        <v>10070059157.53</v>
      </c>
      <c r="G78" s="126">
        <v>4903072141</v>
      </c>
      <c r="H78" s="127">
        <v>3211203067</v>
      </c>
      <c r="I78" s="48" t="s">
        <v>170</v>
      </c>
      <c r="J78" s="126">
        <v>1472029180</v>
      </c>
      <c r="K78" s="126">
        <v>2765684164</v>
      </c>
      <c r="L78" s="127">
        <v>2890213385.3</v>
      </c>
      <c r="M78" s="128">
        <v>2234392368</v>
      </c>
      <c r="N78" s="126">
        <v>3591535620</v>
      </c>
      <c r="O78" s="126">
        <v>2278091180</v>
      </c>
      <c r="P78" s="127">
        <v>3004975456</v>
      </c>
      <c r="Q78" s="48" t="s">
        <v>170</v>
      </c>
      <c r="R78" s="126">
        <v>3795696211</v>
      </c>
      <c r="S78" s="126">
        <v>2548745527</v>
      </c>
      <c r="T78" s="127">
        <v>1805773076</v>
      </c>
      <c r="U78" s="128">
        <v>1498502519</v>
      </c>
      <c r="V78" s="126">
        <v>1328728688</v>
      </c>
      <c r="W78" s="126">
        <v>576874706</v>
      </c>
      <c r="X78" s="127">
        <v>3799774377</v>
      </c>
      <c r="Y78" s="48" t="s">
        <v>170</v>
      </c>
      <c r="Z78" s="126">
        <v>1556737843</v>
      </c>
      <c r="AA78" s="126">
        <v>1533081523.21</v>
      </c>
      <c r="AB78" s="127">
        <v>766300979</v>
      </c>
      <c r="AC78" s="128">
        <v>522210962</v>
      </c>
      <c r="AD78" s="126">
        <v>655613626</v>
      </c>
      <c r="AE78" s="126">
        <v>361076506</v>
      </c>
      <c r="AF78" s="127">
        <v>415340897</v>
      </c>
      <c r="AG78" s="48" t="s">
        <v>170</v>
      </c>
      <c r="AH78" s="126">
        <v>1130024127</v>
      </c>
      <c r="AI78" s="126">
        <v>1282079705</v>
      </c>
      <c r="AJ78" s="127">
        <v>1048307022</v>
      </c>
      <c r="AK78" s="128">
        <v>431381033</v>
      </c>
      <c r="AL78" s="126">
        <v>2947299141</v>
      </c>
      <c r="AM78" s="126">
        <v>3739504627.69</v>
      </c>
      <c r="AN78" s="127">
        <v>1922459522</v>
      </c>
      <c r="AO78" s="48" t="s">
        <v>170</v>
      </c>
      <c r="AP78" s="126">
        <v>1079665164</v>
      </c>
      <c r="AQ78" s="126">
        <v>2721652276</v>
      </c>
      <c r="AR78" s="127">
        <v>1887708673</v>
      </c>
      <c r="AS78" s="128">
        <v>1215710565</v>
      </c>
      <c r="AT78" s="126">
        <v>1371406731.42</v>
      </c>
      <c r="AU78" s="126">
        <v>1150816005</v>
      </c>
      <c r="AV78" s="127">
        <v>2297170876</v>
      </c>
      <c r="AW78" s="48" t="s">
        <v>170</v>
      </c>
      <c r="AX78" s="126">
        <v>1054891542</v>
      </c>
      <c r="AY78" s="126">
        <v>819052951</v>
      </c>
      <c r="AZ78" s="127">
        <v>624008102</v>
      </c>
      <c r="BA78" s="128">
        <v>503221605</v>
      </c>
      <c r="BB78" s="126">
        <v>1440841473</v>
      </c>
      <c r="BC78" s="126">
        <v>1030238665</v>
      </c>
      <c r="BD78" s="127">
        <v>339600116</v>
      </c>
      <c r="BE78" s="48" t="s">
        <v>170</v>
      </c>
      <c r="BF78" s="126">
        <v>844934497</v>
      </c>
      <c r="BG78" s="126">
        <v>261303370</v>
      </c>
      <c r="BH78" s="127">
        <v>143086244</v>
      </c>
      <c r="BI78" s="128">
        <v>182715860</v>
      </c>
      <c r="BJ78" s="126">
        <v>52413000</v>
      </c>
      <c r="BK78" s="126">
        <v>119014886183.77</v>
      </c>
      <c r="BL78" s="35">
        <v>27.1</v>
      </c>
      <c r="BN78" s="107"/>
    </row>
    <row r="79" spans="1:66" s="108" customFormat="1" ht="15" customHeight="1">
      <c r="A79" s="39" t="s">
        <v>171</v>
      </c>
      <c r="B79" s="42">
        <v>15001615462.49</v>
      </c>
      <c r="C79" s="42">
        <v>5717603695</v>
      </c>
      <c r="D79" s="43">
        <v>3770631185</v>
      </c>
      <c r="E79" s="40">
        <v>5417829789.13</v>
      </c>
      <c r="F79" s="42">
        <v>10070059157.53</v>
      </c>
      <c r="G79" s="42">
        <v>4903072141</v>
      </c>
      <c r="H79" s="43">
        <v>3211203067</v>
      </c>
      <c r="I79" s="39" t="s">
        <v>171</v>
      </c>
      <c r="J79" s="42">
        <v>1472029180</v>
      </c>
      <c r="K79" s="42">
        <v>2765684164</v>
      </c>
      <c r="L79" s="43">
        <v>2890213385.3</v>
      </c>
      <c r="M79" s="40">
        <v>2234392368</v>
      </c>
      <c r="N79" s="42">
        <v>3591535620</v>
      </c>
      <c r="O79" s="42">
        <v>2278091180</v>
      </c>
      <c r="P79" s="43">
        <v>3004975456</v>
      </c>
      <c r="Q79" s="39" t="s">
        <v>171</v>
      </c>
      <c r="R79" s="42">
        <v>3795696211</v>
      </c>
      <c r="S79" s="42">
        <v>2548745527</v>
      </c>
      <c r="T79" s="43">
        <v>1805773076</v>
      </c>
      <c r="U79" s="40">
        <v>1498502519</v>
      </c>
      <c r="V79" s="42">
        <v>1328728688</v>
      </c>
      <c r="W79" s="42">
        <v>576874706</v>
      </c>
      <c r="X79" s="43">
        <v>3799774377</v>
      </c>
      <c r="Y79" s="39" t="s">
        <v>171</v>
      </c>
      <c r="Z79" s="42">
        <v>1556737843</v>
      </c>
      <c r="AA79" s="42">
        <v>1533081523.21</v>
      </c>
      <c r="AB79" s="43">
        <v>766300979</v>
      </c>
      <c r="AC79" s="40">
        <v>522210962</v>
      </c>
      <c r="AD79" s="42">
        <v>655613626</v>
      </c>
      <c r="AE79" s="42">
        <v>361076506</v>
      </c>
      <c r="AF79" s="43">
        <v>415340897</v>
      </c>
      <c r="AG79" s="39" t="s">
        <v>171</v>
      </c>
      <c r="AH79" s="42">
        <v>1130024127</v>
      </c>
      <c r="AI79" s="42">
        <v>1282079705</v>
      </c>
      <c r="AJ79" s="43">
        <v>1048307022</v>
      </c>
      <c r="AK79" s="40">
        <v>431381033</v>
      </c>
      <c r="AL79" s="42">
        <v>2947299141</v>
      </c>
      <c r="AM79" s="42">
        <v>3739504627.69</v>
      </c>
      <c r="AN79" s="43">
        <v>1922459522</v>
      </c>
      <c r="AO79" s="39" t="s">
        <v>171</v>
      </c>
      <c r="AP79" s="42">
        <v>1079665164</v>
      </c>
      <c r="AQ79" s="42">
        <v>2721652276</v>
      </c>
      <c r="AR79" s="43">
        <v>1887708673</v>
      </c>
      <c r="AS79" s="40">
        <v>1215710565</v>
      </c>
      <c r="AT79" s="42">
        <v>1371406731.42</v>
      </c>
      <c r="AU79" s="42">
        <v>1150816005</v>
      </c>
      <c r="AV79" s="43">
        <v>2297170876</v>
      </c>
      <c r="AW79" s="39" t="s">
        <v>171</v>
      </c>
      <c r="AX79" s="42">
        <v>1054891542</v>
      </c>
      <c r="AY79" s="42">
        <v>819052951</v>
      </c>
      <c r="AZ79" s="43">
        <v>624008102</v>
      </c>
      <c r="BA79" s="40">
        <v>503221605</v>
      </c>
      <c r="BB79" s="42">
        <v>1440841473</v>
      </c>
      <c r="BC79" s="42">
        <v>1030238665</v>
      </c>
      <c r="BD79" s="43">
        <v>339600116</v>
      </c>
      <c r="BE79" s="39" t="s">
        <v>171</v>
      </c>
      <c r="BF79" s="42">
        <v>844934497</v>
      </c>
      <c r="BG79" s="42">
        <v>261303370</v>
      </c>
      <c r="BH79" s="43">
        <v>143086244</v>
      </c>
      <c r="BI79" s="40">
        <v>182715860</v>
      </c>
      <c r="BJ79" s="42">
        <v>52413000</v>
      </c>
      <c r="BK79" s="44">
        <v>119014886183.77</v>
      </c>
      <c r="BL79" s="105">
        <v>27.1</v>
      </c>
      <c r="BN79" s="107"/>
    </row>
    <row r="80" spans="1:66" s="47" customFormat="1" ht="15" customHeight="1">
      <c r="A80" s="112"/>
      <c r="B80" s="44"/>
      <c r="C80" s="44"/>
      <c r="D80" s="105"/>
      <c r="E80" s="114"/>
      <c r="F80" s="44"/>
      <c r="G80" s="44"/>
      <c r="H80" s="105"/>
      <c r="I80" s="112"/>
      <c r="J80" s="44"/>
      <c r="K80" s="44"/>
      <c r="L80" s="105"/>
      <c r="M80" s="114"/>
      <c r="N80" s="44"/>
      <c r="O80" s="44"/>
      <c r="P80" s="105"/>
      <c r="Q80" s="112"/>
      <c r="R80" s="44"/>
      <c r="S80" s="44"/>
      <c r="T80" s="105"/>
      <c r="U80" s="114"/>
      <c r="V80" s="44"/>
      <c r="W80" s="44"/>
      <c r="X80" s="105"/>
      <c r="Y80" s="112"/>
      <c r="Z80" s="44"/>
      <c r="AA80" s="44"/>
      <c r="AB80" s="105"/>
      <c r="AC80" s="114"/>
      <c r="AD80" s="44"/>
      <c r="AE80" s="44"/>
      <c r="AF80" s="105"/>
      <c r="AG80" s="112"/>
      <c r="AH80" s="44"/>
      <c r="AI80" s="44"/>
      <c r="AJ80" s="105"/>
      <c r="AK80" s="114"/>
      <c r="AL80" s="44"/>
      <c r="AM80" s="44"/>
      <c r="AN80" s="105"/>
      <c r="AO80" s="112"/>
      <c r="AP80" s="44"/>
      <c r="AQ80" s="44"/>
      <c r="AR80" s="105"/>
      <c r="AS80" s="114"/>
      <c r="AT80" s="44"/>
      <c r="AU80" s="44"/>
      <c r="AV80" s="105"/>
      <c r="AW80" s="112"/>
      <c r="AX80" s="44"/>
      <c r="AY80" s="44"/>
      <c r="AZ80" s="105"/>
      <c r="BA80" s="114"/>
      <c r="BB80" s="44"/>
      <c r="BC80" s="44"/>
      <c r="BD80" s="105"/>
      <c r="BE80" s="112"/>
      <c r="BF80" s="44"/>
      <c r="BG80" s="44"/>
      <c r="BH80" s="105"/>
      <c r="BI80" s="114"/>
      <c r="BJ80" s="44"/>
      <c r="BK80" s="114"/>
      <c r="BL80" s="105"/>
      <c r="BN80" s="107"/>
    </row>
    <row r="81" spans="1:66" s="108" customFormat="1" ht="15" customHeight="1">
      <c r="A81" s="48" t="s">
        <v>172</v>
      </c>
      <c r="B81" s="34">
        <v>7055453753.87</v>
      </c>
      <c r="C81" s="34">
        <v>517580739</v>
      </c>
      <c r="D81" s="35">
        <v>1939389469</v>
      </c>
      <c r="E81" s="32">
        <v>512036371.75</v>
      </c>
      <c r="F81" s="34">
        <v>2309750310.3</v>
      </c>
      <c r="G81" s="34">
        <v>949037088</v>
      </c>
      <c r="H81" s="35">
        <v>431566411</v>
      </c>
      <c r="I81" s="48" t="s">
        <v>172</v>
      </c>
      <c r="J81" s="34">
        <v>849234801</v>
      </c>
      <c r="K81" s="34">
        <v>176511641</v>
      </c>
      <c r="L81" s="35">
        <v>347568665</v>
      </c>
      <c r="M81" s="32">
        <v>619447748</v>
      </c>
      <c r="N81" s="34">
        <v>359483290</v>
      </c>
      <c r="O81" s="34">
        <v>145499131</v>
      </c>
      <c r="P81" s="35">
        <v>624642350</v>
      </c>
      <c r="Q81" s="48" t="s">
        <v>172</v>
      </c>
      <c r="R81" s="34">
        <v>311407482</v>
      </c>
      <c r="S81" s="34">
        <v>621783906</v>
      </c>
      <c r="T81" s="35">
        <v>286619099</v>
      </c>
      <c r="U81" s="32">
        <v>1026995790</v>
      </c>
      <c r="V81" s="34">
        <v>399983183</v>
      </c>
      <c r="W81" s="34">
        <v>495971173</v>
      </c>
      <c r="X81" s="35">
        <v>184373667</v>
      </c>
      <c r="Y81" s="48" t="s">
        <v>172</v>
      </c>
      <c r="Z81" s="34">
        <v>587218273</v>
      </c>
      <c r="AA81" s="34">
        <v>657973265.49</v>
      </c>
      <c r="AB81" s="35">
        <v>629080608</v>
      </c>
      <c r="AC81" s="32">
        <v>495499566</v>
      </c>
      <c r="AD81" s="34">
        <v>736206904</v>
      </c>
      <c r="AE81" s="34">
        <v>515310967</v>
      </c>
      <c r="AF81" s="35">
        <v>504665692</v>
      </c>
      <c r="AG81" s="48" t="s">
        <v>172</v>
      </c>
      <c r="AH81" s="34">
        <v>72959312</v>
      </c>
      <c r="AI81" s="34">
        <v>209497088</v>
      </c>
      <c r="AJ81" s="35">
        <v>283446797</v>
      </c>
      <c r="AK81" s="32">
        <v>500699236</v>
      </c>
      <c r="AL81" s="34">
        <v>417671735</v>
      </c>
      <c r="AM81" s="34">
        <v>215181805</v>
      </c>
      <c r="AN81" s="35">
        <v>329013896</v>
      </c>
      <c r="AO81" s="48" t="s">
        <v>172</v>
      </c>
      <c r="AP81" s="34">
        <v>634196105</v>
      </c>
      <c r="AQ81" s="34">
        <v>263954267</v>
      </c>
      <c r="AR81" s="35">
        <v>389344897</v>
      </c>
      <c r="AS81" s="32">
        <v>299070161</v>
      </c>
      <c r="AT81" s="34">
        <v>1292710623</v>
      </c>
      <c r="AU81" s="34">
        <v>358913822</v>
      </c>
      <c r="AV81" s="35">
        <v>671517132</v>
      </c>
      <c r="AW81" s="48" t="s">
        <v>172</v>
      </c>
      <c r="AX81" s="34">
        <v>92478960</v>
      </c>
      <c r="AY81" s="34">
        <v>133493013</v>
      </c>
      <c r="AZ81" s="35">
        <v>610174833</v>
      </c>
      <c r="BA81" s="32">
        <v>814567952</v>
      </c>
      <c r="BB81" s="34">
        <v>232188400</v>
      </c>
      <c r="BC81" s="34">
        <v>163237670</v>
      </c>
      <c r="BD81" s="35">
        <v>179047957</v>
      </c>
      <c r="BE81" s="48" t="s">
        <v>172</v>
      </c>
      <c r="BF81" s="34">
        <v>53413235</v>
      </c>
      <c r="BG81" s="34">
        <v>170373940</v>
      </c>
      <c r="BH81" s="35">
        <v>100958200</v>
      </c>
      <c r="BI81" s="32">
        <v>93997515</v>
      </c>
      <c r="BJ81" s="34">
        <v>74561394</v>
      </c>
      <c r="BK81" s="34">
        <v>32946961289.41</v>
      </c>
      <c r="BL81" s="35">
        <v>7.5</v>
      </c>
      <c r="BN81" s="107"/>
    </row>
    <row r="82" spans="1:66" s="108" customFormat="1" ht="15" customHeight="1">
      <c r="A82" s="39" t="s">
        <v>173</v>
      </c>
      <c r="B82" s="42">
        <v>7055453753.87</v>
      </c>
      <c r="C82" s="42">
        <v>517580739</v>
      </c>
      <c r="D82" s="43">
        <v>1520885838</v>
      </c>
      <c r="E82" s="40">
        <v>512036371.75</v>
      </c>
      <c r="F82" s="42">
        <v>2309750310.3</v>
      </c>
      <c r="G82" s="42">
        <v>949037088</v>
      </c>
      <c r="H82" s="43">
        <v>431566411</v>
      </c>
      <c r="I82" s="39" t="s">
        <v>173</v>
      </c>
      <c r="J82" s="42">
        <v>849234801</v>
      </c>
      <c r="K82" s="42">
        <v>128911804</v>
      </c>
      <c r="L82" s="43">
        <v>221273665</v>
      </c>
      <c r="M82" s="40">
        <v>619447748</v>
      </c>
      <c r="N82" s="42">
        <v>298793668</v>
      </c>
      <c r="O82" s="42">
        <v>145499131</v>
      </c>
      <c r="P82" s="43">
        <v>225734350</v>
      </c>
      <c r="Q82" s="39" t="s">
        <v>173</v>
      </c>
      <c r="R82" s="42">
        <v>104309482</v>
      </c>
      <c r="S82" s="42">
        <v>491387732</v>
      </c>
      <c r="T82" s="43">
        <v>205802792</v>
      </c>
      <c r="U82" s="40">
        <v>360943509</v>
      </c>
      <c r="V82" s="42">
        <v>359705183</v>
      </c>
      <c r="W82" s="42">
        <v>253211718</v>
      </c>
      <c r="X82" s="43">
        <v>184373667</v>
      </c>
      <c r="Y82" s="39" t="s">
        <v>173</v>
      </c>
      <c r="Z82" s="42">
        <v>271441436</v>
      </c>
      <c r="AA82" s="42">
        <v>119190205</v>
      </c>
      <c r="AB82" s="43">
        <v>104115699</v>
      </c>
      <c r="AC82" s="40">
        <v>243935010</v>
      </c>
      <c r="AD82" s="42">
        <v>133247388</v>
      </c>
      <c r="AE82" s="42">
        <v>81630028</v>
      </c>
      <c r="AF82" s="43">
        <v>208281881</v>
      </c>
      <c r="AG82" s="39" t="s">
        <v>173</v>
      </c>
      <c r="AH82" s="42">
        <v>72959312</v>
      </c>
      <c r="AI82" s="42">
        <v>116885088</v>
      </c>
      <c r="AJ82" s="43">
        <v>231872537</v>
      </c>
      <c r="AK82" s="40">
        <v>21824986</v>
      </c>
      <c r="AL82" s="42">
        <v>417671735</v>
      </c>
      <c r="AM82" s="42">
        <v>215181805</v>
      </c>
      <c r="AN82" s="43">
        <v>329013896</v>
      </c>
      <c r="AO82" s="39" t="s">
        <v>173</v>
      </c>
      <c r="AP82" s="42">
        <v>391320476</v>
      </c>
      <c r="AQ82" s="42">
        <v>160922293</v>
      </c>
      <c r="AR82" s="43">
        <v>298853741</v>
      </c>
      <c r="AS82" s="40">
        <v>116435910</v>
      </c>
      <c r="AT82" s="42">
        <v>1161914623</v>
      </c>
      <c r="AU82" s="42">
        <v>196068581</v>
      </c>
      <c r="AV82" s="43">
        <v>402379211</v>
      </c>
      <c r="AW82" s="39" t="s">
        <v>173</v>
      </c>
      <c r="AX82" s="42">
        <v>92478960</v>
      </c>
      <c r="AY82" s="42">
        <v>98604013</v>
      </c>
      <c r="AZ82" s="43">
        <v>111358368</v>
      </c>
      <c r="BA82" s="40">
        <v>23803747</v>
      </c>
      <c r="BB82" s="42">
        <v>23309017</v>
      </c>
      <c r="BC82" s="42">
        <v>98481612</v>
      </c>
      <c r="BD82" s="43">
        <v>29280746</v>
      </c>
      <c r="BE82" s="39" t="s">
        <v>173</v>
      </c>
      <c r="BF82" s="42">
        <v>53413235</v>
      </c>
      <c r="BG82" s="42">
        <v>86932691</v>
      </c>
      <c r="BH82" s="43">
        <v>53285200</v>
      </c>
      <c r="BI82" s="40">
        <v>44756781</v>
      </c>
      <c r="BJ82" s="42">
        <v>74561394</v>
      </c>
      <c r="BK82" s="44">
        <v>23830351366.92</v>
      </c>
      <c r="BL82" s="105">
        <v>5.43</v>
      </c>
      <c r="BN82" s="107"/>
    </row>
    <row r="83" spans="1:66" s="108" customFormat="1" ht="15" customHeight="1">
      <c r="A83" s="39" t="s">
        <v>174</v>
      </c>
      <c r="B83" s="42">
        <v>0</v>
      </c>
      <c r="C83" s="42">
        <v>0</v>
      </c>
      <c r="D83" s="43">
        <v>418503631</v>
      </c>
      <c r="E83" s="40">
        <v>0</v>
      </c>
      <c r="F83" s="42">
        <v>0</v>
      </c>
      <c r="G83" s="42">
        <v>0</v>
      </c>
      <c r="H83" s="43">
        <v>0</v>
      </c>
      <c r="I83" s="39" t="s">
        <v>174</v>
      </c>
      <c r="J83" s="42">
        <v>0</v>
      </c>
      <c r="K83" s="42">
        <v>47599837</v>
      </c>
      <c r="L83" s="43">
        <v>126295000</v>
      </c>
      <c r="M83" s="40">
        <v>0</v>
      </c>
      <c r="N83" s="42">
        <v>60689622</v>
      </c>
      <c r="O83" s="42">
        <v>0</v>
      </c>
      <c r="P83" s="43">
        <v>398908000</v>
      </c>
      <c r="Q83" s="39" t="s">
        <v>174</v>
      </c>
      <c r="R83" s="42">
        <v>207098000</v>
      </c>
      <c r="S83" s="42">
        <v>130396174</v>
      </c>
      <c r="T83" s="43">
        <v>80816307</v>
      </c>
      <c r="U83" s="40">
        <v>666052281</v>
      </c>
      <c r="V83" s="42">
        <v>40278000</v>
      </c>
      <c r="W83" s="42">
        <v>242759455</v>
      </c>
      <c r="X83" s="43">
        <v>0</v>
      </c>
      <c r="Y83" s="39" t="s">
        <v>174</v>
      </c>
      <c r="Z83" s="42">
        <v>315776837</v>
      </c>
      <c r="AA83" s="42">
        <v>538783060.49</v>
      </c>
      <c r="AB83" s="43">
        <v>524964909</v>
      </c>
      <c r="AC83" s="40">
        <v>251564556</v>
      </c>
      <c r="AD83" s="42">
        <v>602959516</v>
      </c>
      <c r="AE83" s="42">
        <v>433680939</v>
      </c>
      <c r="AF83" s="43">
        <v>296383811</v>
      </c>
      <c r="AG83" s="39" t="s">
        <v>174</v>
      </c>
      <c r="AH83" s="42">
        <v>0</v>
      </c>
      <c r="AI83" s="42">
        <v>92612000</v>
      </c>
      <c r="AJ83" s="43">
        <v>51574260</v>
      </c>
      <c r="AK83" s="40">
        <v>478874250</v>
      </c>
      <c r="AL83" s="42">
        <v>0</v>
      </c>
      <c r="AM83" s="42">
        <v>0</v>
      </c>
      <c r="AN83" s="43">
        <v>0</v>
      </c>
      <c r="AO83" s="39" t="s">
        <v>174</v>
      </c>
      <c r="AP83" s="42">
        <v>242875629</v>
      </c>
      <c r="AQ83" s="42">
        <v>103031974</v>
      </c>
      <c r="AR83" s="43">
        <v>90491156</v>
      </c>
      <c r="AS83" s="40">
        <v>182634251</v>
      </c>
      <c r="AT83" s="42">
        <v>130796000</v>
      </c>
      <c r="AU83" s="42">
        <v>162845241</v>
      </c>
      <c r="AV83" s="43">
        <v>269137921</v>
      </c>
      <c r="AW83" s="39" t="s">
        <v>174</v>
      </c>
      <c r="AX83" s="42">
        <v>0</v>
      </c>
      <c r="AY83" s="42">
        <v>34889000</v>
      </c>
      <c r="AZ83" s="43">
        <v>498816465</v>
      </c>
      <c r="BA83" s="40">
        <v>790764205</v>
      </c>
      <c r="BB83" s="42">
        <v>208879383</v>
      </c>
      <c r="BC83" s="42">
        <v>64756058</v>
      </c>
      <c r="BD83" s="43">
        <v>149767211</v>
      </c>
      <c r="BE83" s="39" t="s">
        <v>174</v>
      </c>
      <c r="BF83" s="42">
        <v>0</v>
      </c>
      <c r="BG83" s="42">
        <v>83441249</v>
      </c>
      <c r="BH83" s="43">
        <v>47673000</v>
      </c>
      <c r="BI83" s="40">
        <v>49240734</v>
      </c>
      <c r="BJ83" s="42">
        <v>0</v>
      </c>
      <c r="BK83" s="44">
        <v>9116609922.49</v>
      </c>
      <c r="BL83" s="105">
        <v>2.08</v>
      </c>
      <c r="BN83" s="107"/>
    </row>
    <row r="84" spans="1:66" s="47" customFormat="1" ht="15" customHeight="1">
      <c r="A84" s="112"/>
      <c r="B84" s="44"/>
      <c r="C84" s="44"/>
      <c r="D84" s="105"/>
      <c r="E84" s="114"/>
      <c r="F84" s="44"/>
      <c r="G84" s="44"/>
      <c r="H84" s="105"/>
      <c r="I84" s="112"/>
      <c r="J84" s="44"/>
      <c r="K84" s="44"/>
      <c r="L84" s="105"/>
      <c r="M84" s="114"/>
      <c r="N84" s="44"/>
      <c r="O84" s="44"/>
      <c r="P84" s="105"/>
      <c r="Q84" s="112"/>
      <c r="R84" s="44"/>
      <c r="S84" s="44"/>
      <c r="T84" s="105"/>
      <c r="U84" s="114"/>
      <c r="V84" s="44"/>
      <c r="W84" s="44"/>
      <c r="X84" s="105"/>
      <c r="Y84" s="112"/>
      <c r="Z84" s="44"/>
      <c r="AA84" s="44"/>
      <c r="AB84" s="105"/>
      <c r="AC84" s="114"/>
      <c r="AD84" s="44"/>
      <c r="AE84" s="44"/>
      <c r="AF84" s="105"/>
      <c r="AG84" s="112"/>
      <c r="AH84" s="44"/>
      <c r="AI84" s="44"/>
      <c r="AJ84" s="105"/>
      <c r="AK84" s="114"/>
      <c r="AL84" s="44"/>
      <c r="AM84" s="44"/>
      <c r="AN84" s="105"/>
      <c r="AO84" s="112"/>
      <c r="AP84" s="44"/>
      <c r="AQ84" s="44"/>
      <c r="AR84" s="105"/>
      <c r="AS84" s="114"/>
      <c r="AT84" s="44"/>
      <c r="AU84" s="44"/>
      <c r="AV84" s="105"/>
      <c r="AW84" s="112"/>
      <c r="AX84" s="44"/>
      <c r="AY84" s="44"/>
      <c r="AZ84" s="105"/>
      <c r="BA84" s="114"/>
      <c r="BB84" s="44"/>
      <c r="BC84" s="44"/>
      <c r="BD84" s="105"/>
      <c r="BE84" s="112"/>
      <c r="BF84" s="44"/>
      <c r="BG84" s="44"/>
      <c r="BH84" s="105"/>
      <c r="BI84" s="114"/>
      <c r="BJ84" s="44"/>
      <c r="BK84" s="114"/>
      <c r="BL84" s="105"/>
      <c r="BN84" s="107"/>
    </row>
    <row r="85" spans="1:66" s="108" customFormat="1" ht="15" customHeight="1">
      <c r="A85" s="48" t="s">
        <v>175</v>
      </c>
      <c r="B85" s="34">
        <v>-2202267476.63</v>
      </c>
      <c r="C85" s="34">
        <v>-465473551</v>
      </c>
      <c r="D85" s="35">
        <v>-905072491</v>
      </c>
      <c r="E85" s="32">
        <v>-921141785.88</v>
      </c>
      <c r="F85" s="34">
        <v>-1657000172.43</v>
      </c>
      <c r="G85" s="34">
        <v>-864313011</v>
      </c>
      <c r="H85" s="35">
        <v>-466540775</v>
      </c>
      <c r="I85" s="48" t="s">
        <v>175</v>
      </c>
      <c r="J85" s="34">
        <v>-537902397</v>
      </c>
      <c r="K85" s="34">
        <v>10869154</v>
      </c>
      <c r="L85" s="35">
        <v>-191425279.3</v>
      </c>
      <c r="M85" s="32">
        <v>-572051120</v>
      </c>
      <c r="N85" s="34">
        <v>-470115729</v>
      </c>
      <c r="O85" s="34">
        <v>-472642466</v>
      </c>
      <c r="P85" s="35">
        <v>-42339653</v>
      </c>
      <c r="Q85" s="48" t="s">
        <v>175</v>
      </c>
      <c r="R85" s="34">
        <v>-310638215</v>
      </c>
      <c r="S85" s="34">
        <v>-181709866</v>
      </c>
      <c r="T85" s="35">
        <v>134600119</v>
      </c>
      <c r="U85" s="32">
        <v>-18272775</v>
      </c>
      <c r="V85" s="34">
        <v>-227907829</v>
      </c>
      <c r="W85" s="34">
        <v>6098829</v>
      </c>
      <c r="X85" s="35">
        <v>-894596539</v>
      </c>
      <c r="Y85" s="48" t="s">
        <v>175</v>
      </c>
      <c r="Z85" s="34">
        <v>-106399143</v>
      </c>
      <c r="AA85" s="34">
        <v>-171771159.7</v>
      </c>
      <c r="AB85" s="35">
        <v>3762269</v>
      </c>
      <c r="AC85" s="32">
        <v>-61510874</v>
      </c>
      <c r="AD85" s="34">
        <v>61919470.24</v>
      </c>
      <c r="AE85" s="34">
        <v>-15888785</v>
      </c>
      <c r="AF85" s="35">
        <v>-108302980</v>
      </c>
      <c r="AG85" s="48" t="s">
        <v>175</v>
      </c>
      <c r="AH85" s="34">
        <v>-173717140</v>
      </c>
      <c r="AI85" s="34">
        <v>-10423635</v>
      </c>
      <c r="AJ85" s="35">
        <v>-12478166</v>
      </c>
      <c r="AK85" s="32">
        <v>23890963</v>
      </c>
      <c r="AL85" s="34">
        <v>-464697937</v>
      </c>
      <c r="AM85" s="34">
        <v>-132072927.69</v>
      </c>
      <c r="AN85" s="35">
        <v>-245700352</v>
      </c>
      <c r="AO85" s="48" t="s">
        <v>175</v>
      </c>
      <c r="AP85" s="34">
        <v>137809215</v>
      </c>
      <c r="AQ85" s="34">
        <v>-269867723</v>
      </c>
      <c r="AR85" s="35">
        <v>-93790503</v>
      </c>
      <c r="AS85" s="32">
        <v>-45129651</v>
      </c>
      <c r="AT85" s="34">
        <v>-342210487.42</v>
      </c>
      <c r="AU85" s="34">
        <v>-44319317</v>
      </c>
      <c r="AV85" s="35">
        <v>353647114</v>
      </c>
      <c r="AW85" s="48" t="s">
        <v>175</v>
      </c>
      <c r="AX85" s="34">
        <v>-8909296</v>
      </c>
      <c r="AY85" s="34">
        <v>1319319</v>
      </c>
      <c r="AZ85" s="35">
        <v>52764613</v>
      </c>
      <c r="BA85" s="32">
        <v>211608153</v>
      </c>
      <c r="BB85" s="34">
        <v>227320356</v>
      </c>
      <c r="BC85" s="34">
        <v>16289180</v>
      </c>
      <c r="BD85" s="35">
        <v>98015963</v>
      </c>
      <c r="BE85" s="48" t="s">
        <v>175</v>
      </c>
      <c r="BF85" s="34">
        <v>-66214088</v>
      </c>
      <c r="BG85" s="34">
        <v>-125816309</v>
      </c>
      <c r="BH85" s="35">
        <v>-17368387</v>
      </c>
      <c r="BI85" s="32">
        <v>55457548</v>
      </c>
      <c r="BJ85" s="34">
        <v>-6748551</v>
      </c>
      <c r="BK85" s="34">
        <v>-12529376277.81</v>
      </c>
      <c r="BL85" s="35">
        <v>-2.85</v>
      </c>
      <c r="BN85" s="107"/>
    </row>
    <row r="86" spans="1:66" s="108" customFormat="1" ht="15" customHeight="1">
      <c r="A86" s="39" t="s">
        <v>176</v>
      </c>
      <c r="B86" s="42">
        <v>0</v>
      </c>
      <c r="C86" s="42">
        <v>0</v>
      </c>
      <c r="D86" s="43">
        <v>0</v>
      </c>
      <c r="E86" s="40">
        <v>0</v>
      </c>
      <c r="F86" s="42">
        <v>0</v>
      </c>
      <c r="G86" s="42">
        <v>0</v>
      </c>
      <c r="H86" s="43">
        <v>26397807</v>
      </c>
      <c r="I86" s="39" t="s">
        <v>176</v>
      </c>
      <c r="J86" s="42">
        <v>0</v>
      </c>
      <c r="K86" s="42">
        <v>154641633</v>
      </c>
      <c r="L86" s="43">
        <v>0</v>
      </c>
      <c r="M86" s="40">
        <v>0</v>
      </c>
      <c r="N86" s="42">
        <v>0</v>
      </c>
      <c r="O86" s="42">
        <v>0</v>
      </c>
      <c r="P86" s="43">
        <v>24575340</v>
      </c>
      <c r="Q86" s="39" t="s">
        <v>176</v>
      </c>
      <c r="R86" s="42">
        <v>0</v>
      </c>
      <c r="S86" s="42">
        <v>0</v>
      </c>
      <c r="T86" s="43">
        <v>134600119</v>
      </c>
      <c r="U86" s="40">
        <v>17285195</v>
      </c>
      <c r="V86" s="42">
        <v>0</v>
      </c>
      <c r="W86" s="42">
        <v>18687314</v>
      </c>
      <c r="X86" s="43">
        <v>0</v>
      </c>
      <c r="Y86" s="39" t="s">
        <v>176</v>
      </c>
      <c r="Z86" s="42">
        <v>4476506</v>
      </c>
      <c r="AA86" s="42">
        <v>0</v>
      </c>
      <c r="AB86" s="43">
        <v>31413185</v>
      </c>
      <c r="AC86" s="40">
        <v>0</v>
      </c>
      <c r="AD86" s="42">
        <v>61919470.24</v>
      </c>
      <c r="AE86" s="42">
        <v>7033896</v>
      </c>
      <c r="AF86" s="43">
        <v>0</v>
      </c>
      <c r="AG86" s="39" t="s">
        <v>176</v>
      </c>
      <c r="AH86" s="42">
        <v>0</v>
      </c>
      <c r="AI86" s="42">
        <v>0</v>
      </c>
      <c r="AJ86" s="43">
        <v>0</v>
      </c>
      <c r="AK86" s="40">
        <v>40594440</v>
      </c>
      <c r="AL86" s="42">
        <v>0</v>
      </c>
      <c r="AM86" s="42">
        <v>13901565</v>
      </c>
      <c r="AN86" s="43">
        <v>54419181</v>
      </c>
      <c r="AO86" s="39" t="s">
        <v>176</v>
      </c>
      <c r="AP86" s="42">
        <v>174994580</v>
      </c>
      <c r="AQ86" s="42">
        <v>0</v>
      </c>
      <c r="AR86" s="43">
        <v>13475062</v>
      </c>
      <c r="AS86" s="40">
        <v>0</v>
      </c>
      <c r="AT86" s="42">
        <v>0</v>
      </c>
      <c r="AU86" s="42">
        <v>0</v>
      </c>
      <c r="AV86" s="43">
        <v>353647114</v>
      </c>
      <c r="AW86" s="39" t="s">
        <v>176</v>
      </c>
      <c r="AX86" s="42">
        <v>0</v>
      </c>
      <c r="AY86" s="42">
        <v>25861728</v>
      </c>
      <c r="AZ86" s="43">
        <v>52764613</v>
      </c>
      <c r="BA86" s="40">
        <v>211608153</v>
      </c>
      <c r="BB86" s="42">
        <v>227320356</v>
      </c>
      <c r="BC86" s="42">
        <v>16289180</v>
      </c>
      <c r="BD86" s="43">
        <v>109845609</v>
      </c>
      <c r="BE86" s="39" t="s">
        <v>176</v>
      </c>
      <c r="BF86" s="42">
        <v>0</v>
      </c>
      <c r="BG86" s="42">
        <v>0</v>
      </c>
      <c r="BH86" s="43">
        <v>0</v>
      </c>
      <c r="BI86" s="40">
        <v>64044060</v>
      </c>
      <c r="BJ86" s="42">
        <v>171035</v>
      </c>
      <c r="BK86" s="44">
        <v>1839967141.24</v>
      </c>
      <c r="BL86" s="105">
        <v>0.42</v>
      </c>
      <c r="BN86" s="107"/>
    </row>
    <row r="87" spans="1:66" s="108" customFormat="1" ht="15" customHeight="1">
      <c r="A87" s="39" t="s">
        <v>177</v>
      </c>
      <c r="B87" s="42">
        <v>-2202267476.63</v>
      </c>
      <c r="C87" s="42">
        <v>-465473551</v>
      </c>
      <c r="D87" s="43">
        <v>-905072491</v>
      </c>
      <c r="E87" s="40">
        <v>-921141785.88</v>
      </c>
      <c r="F87" s="42">
        <v>-1657000172.43</v>
      </c>
      <c r="G87" s="42">
        <v>-864313011</v>
      </c>
      <c r="H87" s="43">
        <v>-492938582</v>
      </c>
      <c r="I87" s="39" t="s">
        <v>177</v>
      </c>
      <c r="J87" s="42">
        <v>-537902397</v>
      </c>
      <c r="K87" s="42">
        <v>-143772479</v>
      </c>
      <c r="L87" s="43">
        <v>-191425279.3</v>
      </c>
      <c r="M87" s="40">
        <v>-572051120</v>
      </c>
      <c r="N87" s="42">
        <v>-470115729</v>
      </c>
      <c r="O87" s="42">
        <v>-472642466</v>
      </c>
      <c r="P87" s="43">
        <v>-66914993</v>
      </c>
      <c r="Q87" s="39" t="s">
        <v>177</v>
      </c>
      <c r="R87" s="42">
        <v>-310638215</v>
      </c>
      <c r="S87" s="42">
        <v>-181709866</v>
      </c>
      <c r="T87" s="43">
        <v>0</v>
      </c>
      <c r="U87" s="40">
        <v>-35557970</v>
      </c>
      <c r="V87" s="42">
        <v>-227907829</v>
      </c>
      <c r="W87" s="42">
        <v>-12588485</v>
      </c>
      <c r="X87" s="43">
        <v>-894596539</v>
      </c>
      <c r="Y87" s="39" t="s">
        <v>177</v>
      </c>
      <c r="Z87" s="42">
        <v>-110875649</v>
      </c>
      <c r="AA87" s="42">
        <v>-171771159.7</v>
      </c>
      <c r="AB87" s="43">
        <v>-27650916</v>
      </c>
      <c r="AC87" s="40">
        <v>-61510874</v>
      </c>
      <c r="AD87" s="42">
        <v>0</v>
      </c>
      <c r="AE87" s="42">
        <v>-22922681</v>
      </c>
      <c r="AF87" s="43">
        <v>-108302980</v>
      </c>
      <c r="AG87" s="39" t="s">
        <v>177</v>
      </c>
      <c r="AH87" s="42">
        <v>-173717140</v>
      </c>
      <c r="AI87" s="42">
        <v>-10423635</v>
      </c>
      <c r="AJ87" s="43">
        <v>-12478166</v>
      </c>
      <c r="AK87" s="40">
        <v>-16703477</v>
      </c>
      <c r="AL87" s="42">
        <v>-464697937</v>
      </c>
      <c r="AM87" s="42">
        <v>-145974492.69</v>
      </c>
      <c r="AN87" s="43">
        <v>-300119533</v>
      </c>
      <c r="AO87" s="39" t="s">
        <v>177</v>
      </c>
      <c r="AP87" s="42">
        <v>-37185365</v>
      </c>
      <c r="AQ87" s="42">
        <v>-269867723</v>
      </c>
      <c r="AR87" s="43">
        <v>-107265565</v>
      </c>
      <c r="AS87" s="40">
        <v>-45129651</v>
      </c>
      <c r="AT87" s="42">
        <v>-342210487.42</v>
      </c>
      <c r="AU87" s="42">
        <v>-44319317</v>
      </c>
      <c r="AV87" s="43">
        <v>0</v>
      </c>
      <c r="AW87" s="39" t="s">
        <v>177</v>
      </c>
      <c r="AX87" s="42">
        <v>-8909296</v>
      </c>
      <c r="AY87" s="42">
        <v>-24542409</v>
      </c>
      <c r="AZ87" s="43">
        <v>0</v>
      </c>
      <c r="BA87" s="40">
        <v>0</v>
      </c>
      <c r="BB87" s="42">
        <v>0</v>
      </c>
      <c r="BC87" s="42">
        <v>0</v>
      </c>
      <c r="BD87" s="43">
        <v>-11829646</v>
      </c>
      <c r="BE87" s="39" t="s">
        <v>177</v>
      </c>
      <c r="BF87" s="42">
        <v>-66214088</v>
      </c>
      <c r="BG87" s="42">
        <v>-125816309</v>
      </c>
      <c r="BH87" s="43">
        <v>-17368387</v>
      </c>
      <c r="BI87" s="40">
        <v>-8586512</v>
      </c>
      <c r="BJ87" s="42">
        <v>-6919586</v>
      </c>
      <c r="BK87" s="44">
        <v>-14369343419.05</v>
      </c>
      <c r="BL87" s="105">
        <v>-3.27</v>
      </c>
      <c r="BN87" s="102"/>
    </row>
    <row r="88" spans="1:66" s="108" customFormat="1" ht="15" customHeight="1">
      <c r="A88" s="112"/>
      <c r="B88" s="44"/>
      <c r="C88" s="44"/>
      <c r="D88" s="105"/>
      <c r="E88" s="114"/>
      <c r="F88" s="44"/>
      <c r="G88" s="44"/>
      <c r="H88" s="105"/>
      <c r="I88" s="112"/>
      <c r="J88" s="44"/>
      <c r="K88" s="44"/>
      <c r="L88" s="105"/>
      <c r="M88" s="114"/>
      <c r="N88" s="44"/>
      <c r="O88" s="44"/>
      <c r="P88" s="105"/>
      <c r="Q88" s="112"/>
      <c r="R88" s="44"/>
      <c r="S88" s="44"/>
      <c r="T88" s="105"/>
      <c r="U88" s="114"/>
      <c r="V88" s="44"/>
      <c r="W88" s="44"/>
      <c r="X88" s="105"/>
      <c r="Y88" s="112"/>
      <c r="Z88" s="44"/>
      <c r="AA88" s="44"/>
      <c r="AB88" s="105"/>
      <c r="AC88" s="114"/>
      <c r="AD88" s="44"/>
      <c r="AE88" s="44"/>
      <c r="AF88" s="105"/>
      <c r="AG88" s="112"/>
      <c r="AH88" s="44"/>
      <c r="AI88" s="44"/>
      <c r="AJ88" s="105"/>
      <c r="AK88" s="114"/>
      <c r="AL88" s="44"/>
      <c r="AM88" s="44"/>
      <c r="AN88" s="105"/>
      <c r="AO88" s="112"/>
      <c r="AP88" s="44"/>
      <c r="AQ88" s="44"/>
      <c r="AR88" s="105"/>
      <c r="AS88" s="114"/>
      <c r="AT88" s="44"/>
      <c r="AU88" s="44"/>
      <c r="AV88" s="105"/>
      <c r="AW88" s="112"/>
      <c r="AX88" s="44"/>
      <c r="AY88" s="44"/>
      <c r="AZ88" s="105"/>
      <c r="BA88" s="114"/>
      <c r="BB88" s="44"/>
      <c r="BC88" s="44"/>
      <c r="BD88" s="105"/>
      <c r="BE88" s="112"/>
      <c r="BF88" s="44"/>
      <c r="BG88" s="44"/>
      <c r="BH88" s="105"/>
      <c r="BI88" s="114"/>
      <c r="BJ88" s="44"/>
      <c r="BK88" s="114"/>
      <c r="BL88" s="105"/>
      <c r="BN88" s="107"/>
    </row>
    <row r="89" spans="1:66" s="108" customFormat="1" ht="15" customHeight="1">
      <c r="A89" s="48" t="s">
        <v>178</v>
      </c>
      <c r="B89" s="34">
        <v>0</v>
      </c>
      <c r="C89" s="34">
        <v>0</v>
      </c>
      <c r="D89" s="35">
        <v>59064082</v>
      </c>
      <c r="E89" s="32">
        <v>0</v>
      </c>
      <c r="F89" s="34">
        <v>0</v>
      </c>
      <c r="G89" s="34">
        <v>0</v>
      </c>
      <c r="H89" s="35">
        <v>0</v>
      </c>
      <c r="I89" s="48" t="s">
        <v>178</v>
      </c>
      <c r="J89" s="34">
        <v>0</v>
      </c>
      <c r="K89" s="34">
        <v>21600</v>
      </c>
      <c r="L89" s="35">
        <v>0</v>
      </c>
      <c r="M89" s="32">
        <v>0</v>
      </c>
      <c r="N89" s="34">
        <v>0</v>
      </c>
      <c r="O89" s="34">
        <v>0</v>
      </c>
      <c r="P89" s="35">
        <v>0</v>
      </c>
      <c r="Q89" s="48" t="s">
        <v>178</v>
      </c>
      <c r="R89" s="34">
        <v>0</v>
      </c>
      <c r="S89" s="34">
        <v>0</v>
      </c>
      <c r="T89" s="35">
        <v>0</v>
      </c>
      <c r="U89" s="32">
        <v>0</v>
      </c>
      <c r="V89" s="34">
        <v>0</v>
      </c>
      <c r="W89" s="34">
        <v>0</v>
      </c>
      <c r="X89" s="35">
        <v>0</v>
      </c>
      <c r="Y89" s="48" t="s">
        <v>178</v>
      </c>
      <c r="Z89" s="34">
        <v>0</v>
      </c>
      <c r="AA89" s="34">
        <v>0</v>
      </c>
      <c r="AB89" s="35">
        <v>0</v>
      </c>
      <c r="AC89" s="32">
        <v>0</v>
      </c>
      <c r="AD89" s="34">
        <v>0</v>
      </c>
      <c r="AE89" s="34">
        <v>0</v>
      </c>
      <c r="AF89" s="35">
        <v>0</v>
      </c>
      <c r="AG89" s="48" t="s">
        <v>178</v>
      </c>
      <c r="AH89" s="34">
        <v>0</v>
      </c>
      <c r="AI89" s="34">
        <v>0</v>
      </c>
      <c r="AJ89" s="35">
        <v>0</v>
      </c>
      <c r="AK89" s="32">
        <v>0</v>
      </c>
      <c r="AL89" s="34">
        <v>0</v>
      </c>
      <c r="AM89" s="34">
        <v>0</v>
      </c>
      <c r="AN89" s="35">
        <v>0</v>
      </c>
      <c r="AO89" s="48" t="s">
        <v>178</v>
      </c>
      <c r="AP89" s="34">
        <v>0</v>
      </c>
      <c r="AQ89" s="34">
        <v>0</v>
      </c>
      <c r="AR89" s="35">
        <v>0</v>
      </c>
      <c r="AS89" s="32">
        <v>0</v>
      </c>
      <c r="AT89" s="34">
        <v>0</v>
      </c>
      <c r="AU89" s="34">
        <v>0</v>
      </c>
      <c r="AV89" s="35">
        <v>1553301</v>
      </c>
      <c r="AW89" s="48" t="s">
        <v>178</v>
      </c>
      <c r="AX89" s="34">
        <v>0</v>
      </c>
      <c r="AY89" s="34">
        <v>0</v>
      </c>
      <c r="AZ89" s="35">
        <v>0</v>
      </c>
      <c r="BA89" s="32">
        <v>0</v>
      </c>
      <c r="BB89" s="34">
        <v>0</v>
      </c>
      <c r="BC89" s="34">
        <v>0</v>
      </c>
      <c r="BD89" s="35">
        <v>0</v>
      </c>
      <c r="BE89" s="48" t="s">
        <v>178</v>
      </c>
      <c r="BF89" s="34">
        <v>0</v>
      </c>
      <c r="BG89" s="34">
        <v>0</v>
      </c>
      <c r="BH89" s="35">
        <v>0</v>
      </c>
      <c r="BI89" s="32">
        <v>0</v>
      </c>
      <c r="BJ89" s="34">
        <v>0</v>
      </c>
      <c r="BK89" s="34">
        <v>60638983</v>
      </c>
      <c r="BL89" s="35">
        <v>0.01</v>
      </c>
      <c r="BN89" s="113"/>
    </row>
    <row r="90" spans="1:66" s="108" customFormat="1" ht="15" customHeight="1">
      <c r="A90" s="39" t="s">
        <v>179</v>
      </c>
      <c r="B90" s="42">
        <v>0</v>
      </c>
      <c r="C90" s="42">
        <v>0</v>
      </c>
      <c r="D90" s="43">
        <v>0</v>
      </c>
      <c r="E90" s="40">
        <v>0</v>
      </c>
      <c r="F90" s="42">
        <v>0</v>
      </c>
      <c r="G90" s="42">
        <v>0</v>
      </c>
      <c r="H90" s="43">
        <v>0</v>
      </c>
      <c r="I90" s="39" t="s">
        <v>179</v>
      </c>
      <c r="J90" s="42">
        <v>0</v>
      </c>
      <c r="K90" s="42">
        <v>0</v>
      </c>
      <c r="L90" s="43">
        <v>0</v>
      </c>
      <c r="M90" s="40">
        <v>0</v>
      </c>
      <c r="N90" s="42">
        <v>0</v>
      </c>
      <c r="O90" s="42">
        <v>0</v>
      </c>
      <c r="P90" s="43">
        <v>0</v>
      </c>
      <c r="Q90" s="39" t="s">
        <v>179</v>
      </c>
      <c r="R90" s="42">
        <v>0</v>
      </c>
      <c r="S90" s="42">
        <v>0</v>
      </c>
      <c r="T90" s="43">
        <v>0</v>
      </c>
      <c r="U90" s="40">
        <v>0</v>
      </c>
      <c r="V90" s="42">
        <v>0</v>
      </c>
      <c r="W90" s="42">
        <v>0</v>
      </c>
      <c r="X90" s="43">
        <v>0</v>
      </c>
      <c r="Y90" s="39" t="s">
        <v>179</v>
      </c>
      <c r="Z90" s="42">
        <v>0</v>
      </c>
      <c r="AA90" s="42">
        <v>0</v>
      </c>
      <c r="AB90" s="43">
        <v>0</v>
      </c>
      <c r="AC90" s="40">
        <v>0</v>
      </c>
      <c r="AD90" s="42">
        <v>0</v>
      </c>
      <c r="AE90" s="42">
        <v>0</v>
      </c>
      <c r="AF90" s="43">
        <v>0</v>
      </c>
      <c r="AG90" s="39" t="s">
        <v>179</v>
      </c>
      <c r="AH90" s="42">
        <v>0</v>
      </c>
      <c r="AI90" s="42">
        <v>0</v>
      </c>
      <c r="AJ90" s="43">
        <v>0</v>
      </c>
      <c r="AK90" s="40">
        <v>0</v>
      </c>
      <c r="AL90" s="42">
        <v>0</v>
      </c>
      <c r="AM90" s="42">
        <v>0</v>
      </c>
      <c r="AN90" s="43">
        <v>0</v>
      </c>
      <c r="AO90" s="39" t="s">
        <v>179</v>
      </c>
      <c r="AP90" s="42">
        <v>0</v>
      </c>
      <c r="AQ90" s="42">
        <v>0</v>
      </c>
      <c r="AR90" s="43">
        <v>0</v>
      </c>
      <c r="AS90" s="40">
        <v>0</v>
      </c>
      <c r="AT90" s="42">
        <v>0</v>
      </c>
      <c r="AU90" s="42">
        <v>0</v>
      </c>
      <c r="AV90" s="43">
        <v>0</v>
      </c>
      <c r="AW90" s="39" t="s">
        <v>179</v>
      </c>
      <c r="AX90" s="42">
        <v>0</v>
      </c>
      <c r="AY90" s="42">
        <v>0</v>
      </c>
      <c r="AZ90" s="43">
        <v>0</v>
      </c>
      <c r="BA90" s="40">
        <v>0</v>
      </c>
      <c r="BB90" s="42">
        <v>0</v>
      </c>
      <c r="BC90" s="42">
        <v>0</v>
      </c>
      <c r="BD90" s="43">
        <v>0</v>
      </c>
      <c r="BE90" s="39" t="s">
        <v>179</v>
      </c>
      <c r="BF90" s="42">
        <v>0</v>
      </c>
      <c r="BG90" s="42">
        <v>0</v>
      </c>
      <c r="BH90" s="43">
        <v>0</v>
      </c>
      <c r="BI90" s="40">
        <v>0</v>
      </c>
      <c r="BJ90" s="42">
        <v>0</v>
      </c>
      <c r="BK90" s="44">
        <v>0</v>
      </c>
      <c r="BL90" s="105">
        <v>0</v>
      </c>
      <c r="BN90" s="113"/>
    </row>
    <row r="91" spans="1:66" s="108" customFormat="1" ht="15" customHeight="1">
      <c r="A91" s="39" t="s">
        <v>180</v>
      </c>
      <c r="B91" s="42">
        <v>0</v>
      </c>
      <c r="C91" s="42">
        <v>0</v>
      </c>
      <c r="D91" s="43">
        <v>0</v>
      </c>
      <c r="E91" s="40">
        <v>0</v>
      </c>
      <c r="F91" s="42">
        <v>0</v>
      </c>
      <c r="G91" s="42">
        <v>0</v>
      </c>
      <c r="H91" s="43">
        <v>0</v>
      </c>
      <c r="I91" s="39" t="s">
        <v>180</v>
      </c>
      <c r="J91" s="42">
        <v>0</v>
      </c>
      <c r="K91" s="42">
        <v>0</v>
      </c>
      <c r="L91" s="43">
        <v>0</v>
      </c>
      <c r="M91" s="40">
        <v>0</v>
      </c>
      <c r="N91" s="42">
        <v>0</v>
      </c>
      <c r="O91" s="42">
        <v>0</v>
      </c>
      <c r="P91" s="43">
        <v>0</v>
      </c>
      <c r="Q91" s="39" t="s">
        <v>180</v>
      </c>
      <c r="R91" s="42">
        <v>0</v>
      </c>
      <c r="S91" s="42">
        <v>0</v>
      </c>
      <c r="T91" s="43">
        <v>0</v>
      </c>
      <c r="U91" s="40">
        <v>0</v>
      </c>
      <c r="V91" s="42">
        <v>0</v>
      </c>
      <c r="W91" s="42">
        <v>0</v>
      </c>
      <c r="X91" s="43">
        <v>0</v>
      </c>
      <c r="Y91" s="39" t="s">
        <v>180</v>
      </c>
      <c r="Z91" s="42">
        <v>0</v>
      </c>
      <c r="AA91" s="42">
        <v>0</v>
      </c>
      <c r="AB91" s="43">
        <v>0</v>
      </c>
      <c r="AC91" s="40">
        <v>0</v>
      </c>
      <c r="AD91" s="42">
        <v>0</v>
      </c>
      <c r="AE91" s="42">
        <v>0</v>
      </c>
      <c r="AF91" s="43">
        <v>0</v>
      </c>
      <c r="AG91" s="39" t="s">
        <v>180</v>
      </c>
      <c r="AH91" s="42">
        <v>0</v>
      </c>
      <c r="AI91" s="42">
        <v>0</v>
      </c>
      <c r="AJ91" s="43">
        <v>0</v>
      </c>
      <c r="AK91" s="40">
        <v>0</v>
      </c>
      <c r="AL91" s="42">
        <v>0</v>
      </c>
      <c r="AM91" s="42">
        <v>0</v>
      </c>
      <c r="AN91" s="43">
        <v>0</v>
      </c>
      <c r="AO91" s="39" t="s">
        <v>180</v>
      </c>
      <c r="AP91" s="42">
        <v>0</v>
      </c>
      <c r="AQ91" s="42">
        <v>0</v>
      </c>
      <c r="AR91" s="43">
        <v>0</v>
      </c>
      <c r="AS91" s="40">
        <v>0</v>
      </c>
      <c r="AT91" s="42">
        <v>0</v>
      </c>
      <c r="AU91" s="42">
        <v>0</v>
      </c>
      <c r="AV91" s="43">
        <v>0</v>
      </c>
      <c r="AW91" s="39" t="s">
        <v>180</v>
      </c>
      <c r="AX91" s="42">
        <v>0</v>
      </c>
      <c r="AY91" s="42">
        <v>0</v>
      </c>
      <c r="AZ91" s="43">
        <v>0</v>
      </c>
      <c r="BA91" s="40">
        <v>0</v>
      </c>
      <c r="BB91" s="42">
        <v>0</v>
      </c>
      <c r="BC91" s="42">
        <v>0</v>
      </c>
      <c r="BD91" s="43">
        <v>0</v>
      </c>
      <c r="BE91" s="39" t="s">
        <v>180</v>
      </c>
      <c r="BF91" s="42">
        <v>0</v>
      </c>
      <c r="BG91" s="42">
        <v>0</v>
      </c>
      <c r="BH91" s="43">
        <v>0</v>
      </c>
      <c r="BI91" s="40">
        <v>0</v>
      </c>
      <c r="BJ91" s="42">
        <v>0</v>
      </c>
      <c r="BK91" s="44">
        <v>0</v>
      </c>
      <c r="BL91" s="105">
        <v>0</v>
      </c>
      <c r="BN91" s="113"/>
    </row>
    <row r="92" spans="1:66" s="108" customFormat="1" ht="15" customHeight="1">
      <c r="A92" s="39" t="s">
        <v>181</v>
      </c>
      <c r="B92" s="42">
        <v>0</v>
      </c>
      <c r="C92" s="42">
        <v>0</v>
      </c>
      <c r="D92" s="43">
        <v>0</v>
      </c>
      <c r="E92" s="40">
        <v>0</v>
      </c>
      <c r="F92" s="42">
        <v>0</v>
      </c>
      <c r="G92" s="42">
        <v>0</v>
      </c>
      <c r="H92" s="43">
        <v>0</v>
      </c>
      <c r="I92" s="39" t="s">
        <v>181</v>
      </c>
      <c r="J92" s="42">
        <v>0</v>
      </c>
      <c r="K92" s="42">
        <v>0</v>
      </c>
      <c r="L92" s="43">
        <v>0</v>
      </c>
      <c r="M92" s="40">
        <v>0</v>
      </c>
      <c r="N92" s="42">
        <v>0</v>
      </c>
      <c r="O92" s="42">
        <v>0</v>
      </c>
      <c r="P92" s="43">
        <v>0</v>
      </c>
      <c r="Q92" s="39" t="s">
        <v>181</v>
      </c>
      <c r="R92" s="42">
        <v>0</v>
      </c>
      <c r="S92" s="42">
        <v>0</v>
      </c>
      <c r="T92" s="43">
        <v>0</v>
      </c>
      <c r="U92" s="40">
        <v>0</v>
      </c>
      <c r="V92" s="42">
        <v>0</v>
      </c>
      <c r="W92" s="42">
        <v>0</v>
      </c>
      <c r="X92" s="43">
        <v>0</v>
      </c>
      <c r="Y92" s="39" t="s">
        <v>181</v>
      </c>
      <c r="Z92" s="42">
        <v>0</v>
      </c>
      <c r="AA92" s="42">
        <v>0</v>
      </c>
      <c r="AB92" s="43">
        <v>0</v>
      </c>
      <c r="AC92" s="40">
        <v>0</v>
      </c>
      <c r="AD92" s="42">
        <v>0</v>
      </c>
      <c r="AE92" s="42">
        <v>0</v>
      </c>
      <c r="AF92" s="43">
        <v>0</v>
      </c>
      <c r="AG92" s="39" t="s">
        <v>181</v>
      </c>
      <c r="AH92" s="42">
        <v>0</v>
      </c>
      <c r="AI92" s="42">
        <v>0</v>
      </c>
      <c r="AJ92" s="43">
        <v>0</v>
      </c>
      <c r="AK92" s="40">
        <v>0</v>
      </c>
      <c r="AL92" s="42">
        <v>0</v>
      </c>
      <c r="AM92" s="42">
        <v>0</v>
      </c>
      <c r="AN92" s="43">
        <v>0</v>
      </c>
      <c r="AO92" s="39" t="s">
        <v>181</v>
      </c>
      <c r="AP92" s="42">
        <v>0</v>
      </c>
      <c r="AQ92" s="42">
        <v>0</v>
      </c>
      <c r="AR92" s="43">
        <v>0</v>
      </c>
      <c r="AS92" s="40">
        <v>0</v>
      </c>
      <c r="AT92" s="42">
        <v>0</v>
      </c>
      <c r="AU92" s="42">
        <v>0</v>
      </c>
      <c r="AV92" s="43">
        <v>0</v>
      </c>
      <c r="AW92" s="39" t="s">
        <v>181</v>
      </c>
      <c r="AX92" s="42">
        <v>0</v>
      </c>
      <c r="AY92" s="42">
        <v>0</v>
      </c>
      <c r="AZ92" s="43">
        <v>0</v>
      </c>
      <c r="BA92" s="40">
        <v>0</v>
      </c>
      <c r="BB92" s="42">
        <v>0</v>
      </c>
      <c r="BC92" s="42">
        <v>0</v>
      </c>
      <c r="BD92" s="43">
        <v>0</v>
      </c>
      <c r="BE92" s="39" t="s">
        <v>181</v>
      </c>
      <c r="BF92" s="42">
        <v>0</v>
      </c>
      <c r="BG92" s="42">
        <v>0</v>
      </c>
      <c r="BH92" s="43">
        <v>0</v>
      </c>
      <c r="BI92" s="40">
        <v>0</v>
      </c>
      <c r="BJ92" s="42">
        <v>0</v>
      </c>
      <c r="BK92" s="44">
        <v>0</v>
      </c>
      <c r="BL92" s="105">
        <v>0</v>
      </c>
      <c r="BN92" s="113"/>
    </row>
    <row r="93" spans="1:66" s="108" customFormat="1" ht="15" customHeight="1">
      <c r="A93" s="129" t="s">
        <v>182</v>
      </c>
      <c r="B93" s="44">
        <v>0</v>
      </c>
      <c r="C93" s="44">
        <v>0</v>
      </c>
      <c r="D93" s="105">
        <v>0</v>
      </c>
      <c r="E93" s="114">
        <v>0</v>
      </c>
      <c r="F93" s="44">
        <v>0</v>
      </c>
      <c r="G93" s="44">
        <v>0</v>
      </c>
      <c r="H93" s="105">
        <v>0</v>
      </c>
      <c r="I93" s="129" t="s">
        <v>182</v>
      </c>
      <c r="J93" s="44">
        <v>0</v>
      </c>
      <c r="K93" s="44">
        <v>0</v>
      </c>
      <c r="L93" s="105">
        <v>0</v>
      </c>
      <c r="M93" s="114">
        <v>0</v>
      </c>
      <c r="N93" s="44">
        <v>0</v>
      </c>
      <c r="O93" s="44">
        <v>0</v>
      </c>
      <c r="P93" s="105">
        <v>0</v>
      </c>
      <c r="Q93" s="129" t="s">
        <v>182</v>
      </c>
      <c r="R93" s="44">
        <v>0</v>
      </c>
      <c r="S93" s="44">
        <v>0</v>
      </c>
      <c r="T93" s="105">
        <v>0</v>
      </c>
      <c r="U93" s="114">
        <v>0</v>
      </c>
      <c r="V93" s="44">
        <v>0</v>
      </c>
      <c r="W93" s="44">
        <v>0</v>
      </c>
      <c r="X93" s="105">
        <v>0</v>
      </c>
      <c r="Y93" s="129" t="s">
        <v>182</v>
      </c>
      <c r="Z93" s="44">
        <v>0</v>
      </c>
      <c r="AA93" s="44">
        <v>0</v>
      </c>
      <c r="AB93" s="105">
        <v>0</v>
      </c>
      <c r="AC93" s="114">
        <v>0</v>
      </c>
      <c r="AD93" s="44">
        <v>0</v>
      </c>
      <c r="AE93" s="44">
        <v>0</v>
      </c>
      <c r="AF93" s="105">
        <v>0</v>
      </c>
      <c r="AG93" s="129" t="s">
        <v>182</v>
      </c>
      <c r="AH93" s="44">
        <v>0</v>
      </c>
      <c r="AI93" s="44">
        <v>0</v>
      </c>
      <c r="AJ93" s="105">
        <v>0</v>
      </c>
      <c r="AK93" s="114">
        <v>0</v>
      </c>
      <c r="AL93" s="44">
        <v>0</v>
      </c>
      <c r="AM93" s="44">
        <v>0</v>
      </c>
      <c r="AN93" s="105">
        <v>0</v>
      </c>
      <c r="AO93" s="129" t="s">
        <v>182</v>
      </c>
      <c r="AP93" s="44">
        <v>0</v>
      </c>
      <c r="AQ93" s="44">
        <v>0</v>
      </c>
      <c r="AR93" s="105">
        <v>0</v>
      </c>
      <c r="AS93" s="114">
        <v>0</v>
      </c>
      <c r="AT93" s="44">
        <v>0</v>
      </c>
      <c r="AU93" s="44">
        <v>0</v>
      </c>
      <c r="AV93" s="105">
        <v>0</v>
      </c>
      <c r="AW93" s="129" t="s">
        <v>182</v>
      </c>
      <c r="AX93" s="44">
        <v>0</v>
      </c>
      <c r="AY93" s="44">
        <v>0</v>
      </c>
      <c r="AZ93" s="105">
        <v>0</v>
      </c>
      <c r="BA93" s="114">
        <v>0</v>
      </c>
      <c r="BB93" s="44">
        <v>0</v>
      </c>
      <c r="BC93" s="44">
        <v>0</v>
      </c>
      <c r="BD93" s="105">
        <v>0</v>
      </c>
      <c r="BE93" s="129" t="s">
        <v>182</v>
      </c>
      <c r="BF93" s="44">
        <v>0</v>
      </c>
      <c r="BG93" s="44">
        <v>0</v>
      </c>
      <c r="BH93" s="105">
        <v>0</v>
      </c>
      <c r="BI93" s="114">
        <v>0</v>
      </c>
      <c r="BJ93" s="44">
        <v>0</v>
      </c>
      <c r="BK93" s="44"/>
      <c r="BL93" s="111"/>
      <c r="BN93" s="113"/>
    </row>
    <row r="94" spans="1:66" s="108" customFormat="1" ht="15" customHeight="1">
      <c r="A94" s="39" t="s">
        <v>183</v>
      </c>
      <c r="B94" s="42">
        <v>0</v>
      </c>
      <c r="C94" s="42">
        <v>0</v>
      </c>
      <c r="D94" s="43">
        <v>59064082</v>
      </c>
      <c r="E94" s="40">
        <v>0</v>
      </c>
      <c r="F94" s="42">
        <v>0</v>
      </c>
      <c r="G94" s="42">
        <v>0</v>
      </c>
      <c r="H94" s="43">
        <v>0</v>
      </c>
      <c r="I94" s="39" t="s">
        <v>183</v>
      </c>
      <c r="J94" s="42">
        <v>0</v>
      </c>
      <c r="K94" s="42">
        <v>21600</v>
      </c>
      <c r="L94" s="43">
        <v>0</v>
      </c>
      <c r="M94" s="40">
        <v>0</v>
      </c>
      <c r="N94" s="42">
        <v>0</v>
      </c>
      <c r="O94" s="42">
        <v>0</v>
      </c>
      <c r="P94" s="43">
        <v>0</v>
      </c>
      <c r="Q94" s="39" t="s">
        <v>183</v>
      </c>
      <c r="R94" s="42">
        <v>0</v>
      </c>
      <c r="S94" s="42">
        <v>0</v>
      </c>
      <c r="T94" s="43">
        <v>0</v>
      </c>
      <c r="U94" s="40">
        <v>0</v>
      </c>
      <c r="V94" s="42">
        <v>0</v>
      </c>
      <c r="W94" s="42">
        <v>0</v>
      </c>
      <c r="X94" s="43">
        <v>0</v>
      </c>
      <c r="Y94" s="39" t="s">
        <v>183</v>
      </c>
      <c r="Z94" s="42">
        <v>0</v>
      </c>
      <c r="AA94" s="42">
        <v>0</v>
      </c>
      <c r="AB94" s="43">
        <v>0</v>
      </c>
      <c r="AC94" s="40">
        <v>0</v>
      </c>
      <c r="AD94" s="42">
        <v>0</v>
      </c>
      <c r="AE94" s="42">
        <v>0</v>
      </c>
      <c r="AF94" s="43">
        <v>0</v>
      </c>
      <c r="AG94" s="39" t="s">
        <v>183</v>
      </c>
      <c r="AH94" s="42">
        <v>0</v>
      </c>
      <c r="AI94" s="42">
        <v>0</v>
      </c>
      <c r="AJ94" s="43">
        <v>0</v>
      </c>
      <c r="AK94" s="40">
        <v>0</v>
      </c>
      <c r="AL94" s="42">
        <v>0</v>
      </c>
      <c r="AM94" s="42">
        <v>0</v>
      </c>
      <c r="AN94" s="43">
        <v>0</v>
      </c>
      <c r="AO94" s="39" t="s">
        <v>183</v>
      </c>
      <c r="AP94" s="42">
        <v>0</v>
      </c>
      <c r="AQ94" s="42">
        <v>0</v>
      </c>
      <c r="AR94" s="43">
        <v>0</v>
      </c>
      <c r="AS94" s="40">
        <v>0</v>
      </c>
      <c r="AT94" s="42">
        <v>0</v>
      </c>
      <c r="AU94" s="42">
        <v>0</v>
      </c>
      <c r="AV94" s="43">
        <v>1553301</v>
      </c>
      <c r="AW94" s="39" t="s">
        <v>183</v>
      </c>
      <c r="AX94" s="42">
        <v>0</v>
      </c>
      <c r="AY94" s="42">
        <v>0</v>
      </c>
      <c r="AZ94" s="43">
        <v>0</v>
      </c>
      <c r="BA94" s="40">
        <v>0</v>
      </c>
      <c r="BB94" s="42">
        <v>0</v>
      </c>
      <c r="BC94" s="42">
        <v>0</v>
      </c>
      <c r="BD94" s="43">
        <v>0</v>
      </c>
      <c r="BE94" s="39" t="s">
        <v>183</v>
      </c>
      <c r="BF94" s="42">
        <v>0</v>
      </c>
      <c r="BG94" s="42">
        <v>0</v>
      </c>
      <c r="BH94" s="43">
        <v>0</v>
      </c>
      <c r="BI94" s="40">
        <v>0</v>
      </c>
      <c r="BJ94" s="42">
        <v>0</v>
      </c>
      <c r="BK94" s="44">
        <v>60638983</v>
      </c>
      <c r="BL94" s="105">
        <v>0.01</v>
      </c>
      <c r="BN94" s="113"/>
    </row>
    <row r="95" spans="1:66" s="108" customFormat="1" ht="15" customHeight="1">
      <c r="A95" s="130"/>
      <c r="B95" s="44"/>
      <c r="C95" s="44"/>
      <c r="D95" s="105"/>
      <c r="E95" s="114"/>
      <c r="F95" s="44"/>
      <c r="G95" s="44"/>
      <c r="H95" s="105"/>
      <c r="I95" s="130"/>
      <c r="J95" s="44"/>
      <c r="K95" s="44"/>
      <c r="L95" s="105"/>
      <c r="M95" s="114"/>
      <c r="N95" s="44"/>
      <c r="O95" s="44"/>
      <c r="P95" s="105"/>
      <c r="Q95" s="130"/>
      <c r="R95" s="44"/>
      <c r="S95" s="44"/>
      <c r="T95" s="105"/>
      <c r="U95" s="114"/>
      <c r="V95" s="44"/>
      <c r="W95" s="44"/>
      <c r="X95" s="105"/>
      <c r="Y95" s="130"/>
      <c r="Z95" s="44"/>
      <c r="AA95" s="44"/>
      <c r="AB95" s="105"/>
      <c r="AC95" s="114"/>
      <c r="AD95" s="44"/>
      <c r="AE95" s="44"/>
      <c r="AF95" s="105"/>
      <c r="AG95" s="130"/>
      <c r="AH95" s="44"/>
      <c r="AI95" s="44"/>
      <c r="AJ95" s="105"/>
      <c r="AK95" s="114"/>
      <c r="AL95" s="44"/>
      <c r="AM95" s="44"/>
      <c r="AN95" s="105"/>
      <c r="AO95" s="130"/>
      <c r="AP95" s="44"/>
      <c r="AQ95" s="44"/>
      <c r="AR95" s="105"/>
      <c r="AS95" s="114"/>
      <c r="AT95" s="44"/>
      <c r="AU95" s="44"/>
      <c r="AV95" s="105"/>
      <c r="AW95" s="130"/>
      <c r="AX95" s="44"/>
      <c r="AY95" s="44"/>
      <c r="AZ95" s="105"/>
      <c r="BA95" s="114"/>
      <c r="BB95" s="44"/>
      <c r="BC95" s="44"/>
      <c r="BD95" s="105"/>
      <c r="BE95" s="130"/>
      <c r="BF95" s="44"/>
      <c r="BG95" s="44"/>
      <c r="BH95" s="105"/>
      <c r="BI95" s="114"/>
      <c r="BJ95" s="44"/>
      <c r="BK95" s="114"/>
      <c r="BL95" s="111"/>
      <c r="BN95" s="113"/>
    </row>
    <row r="96" spans="1:66" s="108" customFormat="1" ht="15" customHeight="1">
      <c r="A96" s="130"/>
      <c r="B96" s="44"/>
      <c r="C96" s="44"/>
      <c r="D96" s="105"/>
      <c r="E96" s="114"/>
      <c r="F96" s="44"/>
      <c r="G96" s="44"/>
      <c r="H96" s="105"/>
      <c r="I96" s="130"/>
      <c r="J96" s="44"/>
      <c r="K96" s="44"/>
      <c r="L96" s="105"/>
      <c r="M96" s="114"/>
      <c r="N96" s="44"/>
      <c r="O96" s="44"/>
      <c r="P96" s="105"/>
      <c r="Q96" s="130"/>
      <c r="R96" s="44"/>
      <c r="S96" s="44"/>
      <c r="T96" s="105"/>
      <c r="U96" s="114"/>
      <c r="V96" s="44"/>
      <c r="W96" s="44"/>
      <c r="X96" s="105"/>
      <c r="Y96" s="130"/>
      <c r="Z96" s="44"/>
      <c r="AA96" s="44"/>
      <c r="AB96" s="105"/>
      <c r="AC96" s="114"/>
      <c r="AD96" s="44"/>
      <c r="AE96" s="44"/>
      <c r="AF96" s="105"/>
      <c r="AG96" s="130"/>
      <c r="AH96" s="44"/>
      <c r="AI96" s="44"/>
      <c r="AJ96" s="105"/>
      <c r="AK96" s="114"/>
      <c r="AL96" s="44"/>
      <c r="AM96" s="44"/>
      <c r="AN96" s="105"/>
      <c r="AO96" s="130"/>
      <c r="AP96" s="44"/>
      <c r="AQ96" s="44"/>
      <c r="AR96" s="105"/>
      <c r="AS96" s="114"/>
      <c r="AT96" s="44"/>
      <c r="AU96" s="44"/>
      <c r="AV96" s="105"/>
      <c r="AW96" s="130"/>
      <c r="AX96" s="44"/>
      <c r="AY96" s="44"/>
      <c r="AZ96" s="105"/>
      <c r="BA96" s="114"/>
      <c r="BB96" s="44"/>
      <c r="BC96" s="44"/>
      <c r="BD96" s="105"/>
      <c r="BE96" s="130"/>
      <c r="BF96" s="44"/>
      <c r="BG96" s="44"/>
      <c r="BH96" s="105"/>
      <c r="BI96" s="114"/>
      <c r="BJ96" s="44"/>
      <c r="BK96" s="44"/>
      <c r="BL96" s="111"/>
      <c r="BN96" s="113"/>
    </row>
    <row r="97" spans="1:66" s="108" customFormat="1" ht="15" customHeight="1">
      <c r="A97" s="130"/>
      <c r="B97" s="44"/>
      <c r="C97" s="44"/>
      <c r="D97" s="105"/>
      <c r="E97" s="114"/>
      <c r="F97" s="44"/>
      <c r="G97" s="44"/>
      <c r="H97" s="105"/>
      <c r="I97" s="130"/>
      <c r="J97" s="44"/>
      <c r="K97" s="44"/>
      <c r="L97" s="105"/>
      <c r="M97" s="114"/>
      <c r="N97" s="44"/>
      <c r="O97" s="44"/>
      <c r="P97" s="105"/>
      <c r="Q97" s="130"/>
      <c r="R97" s="44"/>
      <c r="S97" s="44"/>
      <c r="T97" s="105"/>
      <c r="U97" s="114"/>
      <c r="V97" s="44"/>
      <c r="W97" s="44"/>
      <c r="X97" s="105"/>
      <c r="Y97" s="130"/>
      <c r="Z97" s="44"/>
      <c r="AA97" s="44"/>
      <c r="AB97" s="105"/>
      <c r="AC97" s="114"/>
      <c r="AD97" s="44"/>
      <c r="AE97" s="44"/>
      <c r="AF97" s="105"/>
      <c r="AG97" s="130"/>
      <c r="AH97" s="44"/>
      <c r="AI97" s="44"/>
      <c r="AJ97" s="105"/>
      <c r="AK97" s="114"/>
      <c r="AL97" s="44"/>
      <c r="AM97" s="44"/>
      <c r="AN97" s="105"/>
      <c r="AO97" s="130"/>
      <c r="AP97" s="44"/>
      <c r="AQ97" s="44"/>
      <c r="AR97" s="105"/>
      <c r="AS97" s="114"/>
      <c r="AT97" s="44"/>
      <c r="AU97" s="44"/>
      <c r="AV97" s="105"/>
      <c r="AW97" s="130"/>
      <c r="AX97" s="44"/>
      <c r="AY97" s="44"/>
      <c r="AZ97" s="105"/>
      <c r="BA97" s="114"/>
      <c r="BB97" s="44"/>
      <c r="BC97" s="44"/>
      <c r="BD97" s="105"/>
      <c r="BE97" s="130"/>
      <c r="BF97" s="44"/>
      <c r="BG97" s="44"/>
      <c r="BH97" s="105"/>
      <c r="BI97" s="114"/>
      <c r="BJ97" s="44"/>
      <c r="BK97" s="114"/>
      <c r="BL97" s="111"/>
      <c r="BN97" s="113"/>
    </row>
    <row r="98" spans="1:66" s="47" customFormat="1" ht="18" customHeight="1" thickBot="1">
      <c r="A98" s="115" t="s">
        <v>153</v>
      </c>
      <c r="B98" s="56">
        <v>108567573077.73</v>
      </c>
      <c r="C98" s="56">
        <v>14847150034</v>
      </c>
      <c r="D98" s="57">
        <v>12873769562</v>
      </c>
      <c r="E98" s="58">
        <v>16724595792</v>
      </c>
      <c r="F98" s="56">
        <v>26003182077.4</v>
      </c>
      <c r="G98" s="56">
        <v>16971433925</v>
      </c>
      <c r="H98" s="57">
        <v>7854180876</v>
      </c>
      <c r="I98" s="115" t="s">
        <v>153</v>
      </c>
      <c r="J98" s="56">
        <v>7656155751</v>
      </c>
      <c r="K98" s="56">
        <v>11740381525</v>
      </c>
      <c r="L98" s="57">
        <v>6550842468</v>
      </c>
      <c r="M98" s="58">
        <v>8697183724</v>
      </c>
      <c r="N98" s="56">
        <v>8173751510</v>
      </c>
      <c r="O98" s="56">
        <v>4386613358</v>
      </c>
      <c r="P98" s="57">
        <v>12204964132</v>
      </c>
      <c r="Q98" s="115" t="s">
        <v>153</v>
      </c>
      <c r="R98" s="56">
        <v>7557863097</v>
      </c>
      <c r="S98" s="56">
        <v>5929677815</v>
      </c>
      <c r="T98" s="57">
        <v>3117085336</v>
      </c>
      <c r="U98" s="58">
        <v>4766558541</v>
      </c>
      <c r="V98" s="56">
        <v>2308140055</v>
      </c>
      <c r="W98" s="56">
        <v>3198643654</v>
      </c>
      <c r="X98" s="57">
        <v>21615161763</v>
      </c>
      <c r="Y98" s="115" t="s">
        <v>153</v>
      </c>
      <c r="Z98" s="56">
        <v>5547853380</v>
      </c>
      <c r="AA98" s="56">
        <v>5960845283</v>
      </c>
      <c r="AB98" s="57">
        <v>6639695850</v>
      </c>
      <c r="AC98" s="58">
        <v>2138200489</v>
      </c>
      <c r="AD98" s="56">
        <v>3265451422.24</v>
      </c>
      <c r="AE98" s="56">
        <v>3329854773</v>
      </c>
      <c r="AF98" s="57">
        <v>2106620530</v>
      </c>
      <c r="AG98" s="115" t="s">
        <v>153</v>
      </c>
      <c r="AH98" s="56">
        <v>5450266402</v>
      </c>
      <c r="AI98" s="56">
        <v>2787638193</v>
      </c>
      <c r="AJ98" s="57">
        <v>2538168141</v>
      </c>
      <c r="AK98" s="58">
        <v>1815029198</v>
      </c>
      <c r="AL98" s="56">
        <v>8243678163</v>
      </c>
      <c r="AM98" s="56">
        <v>11729766909</v>
      </c>
      <c r="AN98" s="57">
        <v>5651385767</v>
      </c>
      <c r="AO98" s="115" t="s">
        <v>153</v>
      </c>
      <c r="AP98" s="56">
        <v>3596833094</v>
      </c>
      <c r="AQ98" s="56">
        <v>6717715071</v>
      </c>
      <c r="AR98" s="57">
        <v>4737841396</v>
      </c>
      <c r="AS98" s="58">
        <v>3904045324</v>
      </c>
      <c r="AT98" s="56">
        <v>5885294610</v>
      </c>
      <c r="AU98" s="56">
        <v>2767647848</v>
      </c>
      <c r="AV98" s="57">
        <v>3779546369</v>
      </c>
      <c r="AW98" s="115" t="s">
        <v>153</v>
      </c>
      <c r="AX98" s="56">
        <v>6565971593</v>
      </c>
      <c r="AY98" s="56">
        <v>2634468158</v>
      </c>
      <c r="AZ98" s="57">
        <v>1907908286</v>
      </c>
      <c r="BA98" s="58">
        <v>1808740884</v>
      </c>
      <c r="BB98" s="56">
        <v>3512691455</v>
      </c>
      <c r="BC98" s="56">
        <v>4718918420</v>
      </c>
      <c r="BD98" s="57">
        <v>2105938538</v>
      </c>
      <c r="BE98" s="115" t="s">
        <v>153</v>
      </c>
      <c r="BF98" s="56">
        <v>886897848</v>
      </c>
      <c r="BG98" s="56">
        <v>2877317201</v>
      </c>
      <c r="BH98" s="57">
        <v>534058265</v>
      </c>
      <c r="BI98" s="58">
        <v>785622938</v>
      </c>
      <c r="BJ98" s="56">
        <v>568302926</v>
      </c>
      <c r="BK98" s="56">
        <v>439245122797.37</v>
      </c>
      <c r="BL98" s="57">
        <v>100</v>
      </c>
      <c r="BN98" s="113"/>
    </row>
    <row r="99" spans="1:66" s="108" customFormat="1" ht="15.75">
      <c r="A99" s="120"/>
      <c r="D99" s="120"/>
      <c r="E99" s="120"/>
      <c r="H99" s="120"/>
      <c r="I99" s="120"/>
      <c r="L99" s="120"/>
      <c r="M99" s="120"/>
      <c r="P99" s="120"/>
      <c r="Q99" s="120"/>
      <c r="T99" s="120"/>
      <c r="U99" s="120"/>
      <c r="X99" s="120"/>
      <c r="Y99" s="120"/>
      <c r="Z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R99" s="120"/>
      <c r="AS99" s="120"/>
      <c r="AU99" s="120"/>
      <c r="AV99" s="120"/>
      <c r="AW99" s="120"/>
      <c r="AY99" s="120"/>
      <c r="AZ99" s="120"/>
      <c r="BA99" s="120"/>
      <c r="BB99" s="120"/>
      <c r="BD99" s="120"/>
      <c r="BE99" s="120"/>
      <c r="BF99" s="120"/>
      <c r="BG99" s="120"/>
      <c r="BH99" s="120"/>
      <c r="BI99" s="120"/>
      <c r="BJ99" s="120"/>
      <c r="BK99" s="47"/>
      <c r="BL99" s="61"/>
      <c r="BN99" s="113"/>
    </row>
    <row r="100" spans="33:66" ht="15.75">
      <c r="AG100" s="121"/>
      <c r="AO100" s="121"/>
      <c r="AW100" s="121"/>
      <c r="BJ100" s="121"/>
      <c r="BL100" s="63"/>
      <c r="BM100" s="122"/>
      <c r="BN100" s="113"/>
    </row>
    <row r="101" spans="33:66" ht="15.75">
      <c r="AG101" s="121"/>
      <c r="AO101" s="121"/>
      <c r="AW101" s="121"/>
      <c r="BJ101" s="121"/>
      <c r="BL101" s="63"/>
      <c r="BM101" s="122"/>
      <c r="BN101" s="113"/>
    </row>
    <row r="102" spans="62:66" ht="15.75">
      <c r="BJ102" s="121"/>
      <c r="BL102" s="63"/>
      <c r="BM102" s="122"/>
      <c r="BN102" s="113"/>
    </row>
    <row r="103" spans="62:66" ht="15.75">
      <c r="BJ103" s="121"/>
      <c r="BL103" s="63"/>
      <c r="BM103" s="122"/>
      <c r="BN103" s="113"/>
    </row>
    <row r="104" spans="62:66" ht="15.75">
      <c r="BJ104" s="121"/>
      <c r="BL104" s="63"/>
      <c r="BM104" s="122"/>
      <c r="BN104" s="113"/>
    </row>
    <row r="105" spans="62:66" ht="15.75">
      <c r="BJ105" s="121"/>
      <c r="BL105" s="63"/>
      <c r="BM105" s="122"/>
      <c r="BN105" s="113"/>
    </row>
    <row r="106" spans="62:66" ht="15.75">
      <c r="BJ106" s="121"/>
      <c r="BL106" s="63"/>
      <c r="BM106" s="122"/>
      <c r="BN106" s="113"/>
    </row>
    <row r="107" spans="62:66" ht="15.75">
      <c r="BJ107" s="121"/>
      <c r="BL107" s="63"/>
      <c r="BM107" s="122"/>
      <c r="BN107" s="113"/>
    </row>
    <row r="108" spans="62:66" ht="15.75">
      <c r="BJ108" s="121"/>
      <c r="BL108" s="63"/>
      <c r="BM108" s="122"/>
      <c r="BN108" s="113"/>
    </row>
    <row r="109" spans="54:66" ht="15.75" customHeight="1">
      <c r="BB109" s="66" t="s">
        <v>112</v>
      </c>
      <c r="BI109" s="67"/>
      <c r="BJ109" s="121"/>
      <c r="BL109" s="63"/>
      <c r="BM109" s="122"/>
      <c r="BN109" s="113"/>
    </row>
    <row r="110" spans="1:89" s="69" customFormat="1" ht="19.5">
      <c r="A110" s="67" t="s">
        <v>4</v>
      </c>
      <c r="B110" s="66" t="s">
        <v>5</v>
      </c>
      <c r="C110" s="66" t="s">
        <v>6</v>
      </c>
      <c r="D110" s="67" t="s">
        <v>7</v>
      </c>
      <c r="E110" s="67" t="s">
        <v>8</v>
      </c>
      <c r="F110" s="66" t="s">
        <v>9</v>
      </c>
      <c r="G110" s="66" t="s">
        <v>10</v>
      </c>
      <c r="H110" s="67" t="s">
        <v>11</v>
      </c>
      <c r="I110" s="67" t="s">
        <v>4</v>
      </c>
      <c r="J110" s="66" t="s">
        <v>12</v>
      </c>
      <c r="K110" s="66" t="s">
        <v>13</v>
      </c>
      <c r="L110" s="67" t="s">
        <v>14</v>
      </c>
      <c r="M110" s="67" t="s">
        <v>15</v>
      </c>
      <c r="N110" s="66" t="s">
        <v>16</v>
      </c>
      <c r="O110" s="66" t="s">
        <v>17</v>
      </c>
      <c r="P110" s="67" t="s">
        <v>113</v>
      </c>
      <c r="Q110" s="66" t="s">
        <v>4</v>
      </c>
      <c r="R110" s="66" t="s">
        <v>19</v>
      </c>
      <c r="S110" s="66" t="s">
        <v>20</v>
      </c>
      <c r="T110" s="67" t="s">
        <v>21</v>
      </c>
      <c r="U110" s="67" t="s">
        <v>22</v>
      </c>
      <c r="V110" s="66" t="s">
        <v>23</v>
      </c>
      <c r="W110" s="66" t="s">
        <v>24</v>
      </c>
      <c r="X110" s="67" t="s">
        <v>25</v>
      </c>
      <c r="Y110" s="66" t="s">
        <v>4</v>
      </c>
      <c r="Z110" s="66" t="s">
        <v>26</v>
      </c>
      <c r="AA110" s="66" t="s">
        <v>27</v>
      </c>
      <c r="AB110" s="67" t="s">
        <v>28</v>
      </c>
      <c r="AC110" s="67" t="s">
        <v>29</v>
      </c>
      <c r="AD110" s="66" t="s">
        <v>30</v>
      </c>
      <c r="AE110" s="66" t="s">
        <v>31</v>
      </c>
      <c r="AF110" s="67" t="s">
        <v>32</v>
      </c>
      <c r="AG110" s="66" t="s">
        <v>4</v>
      </c>
      <c r="AH110" s="66" t="s">
        <v>33</v>
      </c>
      <c r="AI110" s="66" t="s">
        <v>34</v>
      </c>
      <c r="AJ110" s="67" t="s">
        <v>35</v>
      </c>
      <c r="AK110" s="67" t="s">
        <v>36</v>
      </c>
      <c r="AL110" s="66" t="s">
        <v>37</v>
      </c>
      <c r="AM110" s="66" t="s">
        <v>38</v>
      </c>
      <c r="AN110" s="67" t="s">
        <v>39</v>
      </c>
      <c r="AO110" s="66" t="s">
        <v>4</v>
      </c>
      <c r="AP110" s="66" t="s">
        <v>40</v>
      </c>
      <c r="AQ110" s="66" t="s">
        <v>41</v>
      </c>
      <c r="AR110" s="67" t="s">
        <v>42</v>
      </c>
      <c r="AS110" s="67" t="s">
        <v>43</v>
      </c>
      <c r="AT110" s="66" t="s">
        <v>44</v>
      </c>
      <c r="AU110" s="66" t="s">
        <v>45</v>
      </c>
      <c r="AV110" s="67" t="s">
        <v>112</v>
      </c>
      <c r="AW110" s="66" t="s">
        <v>4</v>
      </c>
      <c r="AX110" s="66" t="s">
        <v>46</v>
      </c>
      <c r="AY110" s="66" t="s">
        <v>47</v>
      </c>
      <c r="AZ110" s="67" t="s">
        <v>48</v>
      </c>
      <c r="BA110" s="67" t="s">
        <v>49</v>
      </c>
      <c r="BB110" s="66" t="s">
        <v>50</v>
      </c>
      <c r="BC110" s="66" t="s">
        <v>51</v>
      </c>
      <c r="BD110" s="67" t="s">
        <v>52</v>
      </c>
      <c r="BE110" s="66" t="s">
        <v>4</v>
      </c>
      <c r="BF110" s="66" t="s">
        <v>53</v>
      </c>
      <c r="BG110" s="66" t="s">
        <v>114</v>
      </c>
      <c r="BH110" s="67" t="s">
        <v>54</v>
      </c>
      <c r="BI110" s="67" t="s">
        <v>55</v>
      </c>
      <c r="BJ110" s="66" t="s">
        <v>103</v>
      </c>
      <c r="BK110" s="68"/>
      <c r="BL110" s="131"/>
      <c r="BN110" s="66"/>
      <c r="BO110" s="66"/>
      <c r="BP110" s="66"/>
      <c r="BQ110" s="66"/>
      <c r="BX110" s="70"/>
      <c r="BY110" s="70"/>
      <c r="BZ110" s="71"/>
      <c r="CA110" s="66"/>
      <c r="CB110" s="66"/>
      <c r="CC110" s="72"/>
      <c r="CD110" s="72"/>
      <c r="CE110" s="72"/>
      <c r="CF110" s="73"/>
      <c r="CG110" s="73"/>
      <c r="CH110" s="73"/>
      <c r="CI110" s="73"/>
      <c r="CJ110" s="73"/>
      <c r="CK110" s="73"/>
    </row>
    <row r="111" spans="62:66" ht="15.75">
      <c r="BJ111" s="121"/>
      <c r="BL111" s="63"/>
      <c r="BM111" s="122"/>
      <c r="BN111" s="113"/>
    </row>
    <row r="112" spans="62:66" ht="15.75">
      <c r="BJ112" s="121"/>
      <c r="BL112" s="63"/>
      <c r="BM112" s="122"/>
      <c r="BN112" s="113"/>
    </row>
    <row r="113" spans="62:66" ht="15.75">
      <c r="BJ113" s="121"/>
      <c r="BL113" s="63"/>
      <c r="BM113" s="122"/>
      <c r="BN113" s="113"/>
    </row>
    <row r="114" spans="62:66" ht="15.75">
      <c r="BJ114" s="121"/>
      <c r="BL114" s="63"/>
      <c r="BM114" s="122"/>
      <c r="BN114" s="113"/>
    </row>
    <row r="115" spans="1:66" ht="15.75">
      <c r="A115" s="132" t="e">
        <f>A47-A98</f>
        <v>#VALUE!</v>
      </c>
      <c r="B115" s="133" t="str">
        <f aca="true" t="shared" si="0" ref="B115:AG115">IF(B47-B98=0,"TRUE","FALSE")</f>
        <v>TRUE</v>
      </c>
      <c r="C115" s="133" t="str">
        <f t="shared" si="0"/>
        <v>TRUE</v>
      </c>
      <c r="D115" s="132" t="str">
        <f t="shared" si="0"/>
        <v>TRUE</v>
      </c>
      <c r="E115" s="132" t="str">
        <f t="shared" si="0"/>
        <v>TRUE</v>
      </c>
      <c r="F115" s="133" t="str">
        <f t="shared" si="0"/>
        <v>TRUE</v>
      </c>
      <c r="G115" s="133" t="str">
        <f t="shared" si="0"/>
        <v>TRUE</v>
      </c>
      <c r="H115" s="132" t="str">
        <f t="shared" si="0"/>
        <v>TRUE</v>
      </c>
      <c r="I115" s="132" t="e">
        <f t="shared" si="0"/>
        <v>#VALUE!</v>
      </c>
      <c r="J115" s="133" t="str">
        <f t="shared" si="0"/>
        <v>TRUE</v>
      </c>
      <c r="K115" s="133" t="str">
        <f t="shared" si="0"/>
        <v>TRUE</v>
      </c>
      <c r="L115" s="132" t="str">
        <f t="shared" si="0"/>
        <v>TRUE</v>
      </c>
      <c r="M115" s="132" t="str">
        <f t="shared" si="0"/>
        <v>TRUE</v>
      </c>
      <c r="N115" s="133" t="str">
        <f t="shared" si="0"/>
        <v>TRUE</v>
      </c>
      <c r="O115" s="133" t="str">
        <f t="shared" si="0"/>
        <v>TRUE</v>
      </c>
      <c r="P115" s="132" t="str">
        <f t="shared" si="0"/>
        <v>TRUE</v>
      </c>
      <c r="Q115" s="133" t="e">
        <f t="shared" si="0"/>
        <v>#VALUE!</v>
      </c>
      <c r="R115" s="133" t="str">
        <f t="shared" si="0"/>
        <v>TRUE</v>
      </c>
      <c r="S115" s="133" t="str">
        <f t="shared" si="0"/>
        <v>TRUE</v>
      </c>
      <c r="T115" s="132" t="str">
        <f t="shared" si="0"/>
        <v>TRUE</v>
      </c>
      <c r="U115" s="132" t="str">
        <f t="shared" si="0"/>
        <v>TRUE</v>
      </c>
      <c r="V115" s="133" t="str">
        <f t="shared" si="0"/>
        <v>TRUE</v>
      </c>
      <c r="W115" s="133" t="str">
        <f t="shared" si="0"/>
        <v>TRUE</v>
      </c>
      <c r="X115" s="132" t="str">
        <f t="shared" si="0"/>
        <v>TRUE</v>
      </c>
      <c r="Y115" s="133" t="e">
        <f t="shared" si="0"/>
        <v>#VALUE!</v>
      </c>
      <c r="Z115" s="133" t="str">
        <f t="shared" si="0"/>
        <v>TRUE</v>
      </c>
      <c r="AA115" s="133" t="str">
        <f t="shared" si="0"/>
        <v>TRUE</v>
      </c>
      <c r="AB115" s="132" t="str">
        <f t="shared" si="0"/>
        <v>TRUE</v>
      </c>
      <c r="AC115" s="132" t="str">
        <f t="shared" si="0"/>
        <v>TRUE</v>
      </c>
      <c r="AD115" s="133" t="str">
        <f t="shared" si="0"/>
        <v>TRUE</v>
      </c>
      <c r="AE115" s="133" t="str">
        <f t="shared" si="0"/>
        <v>TRUE</v>
      </c>
      <c r="AF115" s="132" t="str">
        <f t="shared" si="0"/>
        <v>TRUE</v>
      </c>
      <c r="AG115" s="133" t="e">
        <f t="shared" si="0"/>
        <v>#VALUE!</v>
      </c>
      <c r="AH115" s="133" t="str">
        <f aca="true" t="shared" si="1" ref="AH115:BL115">IF(AH47-AH98=0,"TRUE","FALSE")</f>
        <v>TRUE</v>
      </c>
      <c r="AI115" s="133" t="str">
        <f t="shared" si="1"/>
        <v>TRUE</v>
      </c>
      <c r="AJ115" s="132" t="str">
        <f t="shared" si="1"/>
        <v>TRUE</v>
      </c>
      <c r="AK115" s="132" t="str">
        <f t="shared" si="1"/>
        <v>TRUE</v>
      </c>
      <c r="AL115" s="133" t="str">
        <f t="shared" si="1"/>
        <v>TRUE</v>
      </c>
      <c r="AM115" s="133" t="str">
        <f t="shared" si="1"/>
        <v>TRUE</v>
      </c>
      <c r="AN115" s="132" t="str">
        <f t="shared" si="1"/>
        <v>TRUE</v>
      </c>
      <c r="AO115" s="133" t="e">
        <f t="shared" si="1"/>
        <v>#VALUE!</v>
      </c>
      <c r="AP115" s="133" t="str">
        <f t="shared" si="1"/>
        <v>TRUE</v>
      </c>
      <c r="AQ115" s="133" t="str">
        <f t="shared" si="1"/>
        <v>TRUE</v>
      </c>
      <c r="AR115" s="132" t="str">
        <f t="shared" si="1"/>
        <v>TRUE</v>
      </c>
      <c r="AS115" s="132" t="str">
        <f t="shared" si="1"/>
        <v>TRUE</v>
      </c>
      <c r="AT115" s="133" t="str">
        <f t="shared" si="1"/>
        <v>TRUE</v>
      </c>
      <c r="AU115" s="133" t="str">
        <f t="shared" si="1"/>
        <v>TRUE</v>
      </c>
      <c r="AV115" s="132" t="str">
        <f t="shared" si="1"/>
        <v>TRUE</v>
      </c>
      <c r="AW115" s="133" t="e">
        <f t="shared" si="1"/>
        <v>#VALUE!</v>
      </c>
      <c r="AX115" s="133" t="str">
        <f t="shared" si="1"/>
        <v>TRUE</v>
      </c>
      <c r="AY115" s="133" t="str">
        <f t="shared" si="1"/>
        <v>TRUE</v>
      </c>
      <c r="AZ115" s="132" t="str">
        <f t="shared" si="1"/>
        <v>TRUE</v>
      </c>
      <c r="BA115" s="132" t="str">
        <f t="shared" si="1"/>
        <v>TRUE</v>
      </c>
      <c r="BB115" s="133" t="str">
        <f t="shared" si="1"/>
        <v>TRUE</v>
      </c>
      <c r="BC115" s="133" t="str">
        <f t="shared" si="1"/>
        <v>TRUE</v>
      </c>
      <c r="BD115" s="132" t="str">
        <f t="shared" si="1"/>
        <v>TRUE</v>
      </c>
      <c r="BE115" s="133" t="e">
        <f t="shared" si="1"/>
        <v>#VALUE!</v>
      </c>
      <c r="BF115" s="133" t="str">
        <f t="shared" si="1"/>
        <v>TRUE</v>
      </c>
      <c r="BG115" s="133" t="str">
        <f t="shared" si="1"/>
        <v>TRUE</v>
      </c>
      <c r="BH115" s="132" t="str">
        <f t="shared" si="1"/>
        <v>TRUE</v>
      </c>
      <c r="BI115" s="132" t="str">
        <f t="shared" si="1"/>
        <v>TRUE</v>
      </c>
      <c r="BJ115" s="133" t="str">
        <f t="shared" si="1"/>
        <v>TRUE</v>
      </c>
      <c r="BK115" s="133" t="str">
        <f t="shared" si="1"/>
        <v>TRUE</v>
      </c>
      <c r="BL115" s="132" t="str">
        <f t="shared" si="1"/>
        <v>TRUE</v>
      </c>
      <c r="BM115" s="122"/>
      <c r="BN115" s="113"/>
    </row>
  </sheetData>
  <mergeCells count="126">
    <mergeCell ref="A4:A5"/>
    <mergeCell ref="B4:B5"/>
    <mergeCell ref="C4:C5"/>
    <mergeCell ref="D4:D5"/>
    <mergeCell ref="BD55:BD56"/>
    <mergeCell ref="BB55:BB56"/>
    <mergeCell ref="AU55:AU56"/>
    <mergeCell ref="AV55:AV56"/>
    <mergeCell ref="AX55:AX56"/>
    <mergeCell ref="AY55:AY56"/>
    <mergeCell ref="AZ55:AZ56"/>
    <mergeCell ref="BA55:BA56"/>
    <mergeCell ref="J4:J5"/>
    <mergeCell ref="BK4:BL4"/>
    <mergeCell ref="AI55:AI56"/>
    <mergeCell ref="AT55:AT56"/>
    <mergeCell ref="AR55:AR56"/>
    <mergeCell ref="AS55:AS56"/>
    <mergeCell ref="BE55:BE56"/>
    <mergeCell ref="AO55:AO56"/>
    <mergeCell ref="AW55:AW56"/>
    <mergeCell ref="BC55:BC56"/>
    <mergeCell ref="AP55:AP56"/>
    <mergeCell ref="AM55:AM56"/>
    <mergeCell ref="AL55:AL56"/>
    <mergeCell ref="AN55:AN56"/>
    <mergeCell ref="E4:E5"/>
    <mergeCell ref="F4:F5"/>
    <mergeCell ref="G4:G5"/>
    <mergeCell ref="H55:H56"/>
    <mergeCell ref="H4:H5"/>
    <mergeCell ref="G55:G56"/>
    <mergeCell ref="F55:F56"/>
    <mergeCell ref="A55:A56"/>
    <mergeCell ref="B55:B56"/>
    <mergeCell ref="C55:C56"/>
    <mergeCell ref="D55:D56"/>
    <mergeCell ref="N4:N5"/>
    <mergeCell ref="O4:O5"/>
    <mergeCell ref="K55:K56"/>
    <mergeCell ref="K4:K5"/>
    <mergeCell ref="L4:L5"/>
    <mergeCell ref="O55:O56"/>
    <mergeCell ref="J55:J56"/>
    <mergeCell ref="M4:M5"/>
    <mergeCell ref="I4:I5"/>
    <mergeCell ref="BK55:BL55"/>
    <mergeCell ref="BF55:BF56"/>
    <mergeCell ref="BJ55:BJ56"/>
    <mergeCell ref="BG55:BG56"/>
    <mergeCell ref="BH55:BH56"/>
    <mergeCell ref="BF4:BF5"/>
    <mergeCell ref="BG4:BG5"/>
    <mergeCell ref="BH4:BH5"/>
    <mergeCell ref="BJ4:BJ5"/>
    <mergeCell ref="AY4:AY5"/>
    <mergeCell ref="AZ4:AZ5"/>
    <mergeCell ref="BA4:BA5"/>
    <mergeCell ref="BB4:BB5"/>
    <mergeCell ref="BC4:BC5"/>
    <mergeCell ref="BD4:BD5"/>
    <mergeCell ref="BE4:BE5"/>
    <mergeCell ref="BI4:BI5"/>
    <mergeCell ref="AP4:AP5"/>
    <mergeCell ref="AE4:AE5"/>
    <mergeCell ref="AU4:AU5"/>
    <mergeCell ref="AO4:AO5"/>
    <mergeCell ref="AL4:AL5"/>
    <mergeCell ref="AM4:AM5"/>
    <mergeCell ref="AN4:AN5"/>
    <mergeCell ref="AS4:AS5"/>
    <mergeCell ref="AG4:AG5"/>
    <mergeCell ref="AH4:AH5"/>
    <mergeCell ref="AV4:AV5"/>
    <mergeCell ref="AW4:AW5"/>
    <mergeCell ref="AX4:AX5"/>
    <mergeCell ref="AQ55:AQ56"/>
    <mergeCell ref="AT4:AT5"/>
    <mergeCell ref="AQ4:AQ5"/>
    <mergeCell ref="AR4:AR5"/>
    <mergeCell ref="P4:P5"/>
    <mergeCell ref="Q4:Q5"/>
    <mergeCell ref="R4:R5"/>
    <mergeCell ref="S4:S5"/>
    <mergeCell ref="T4:T5"/>
    <mergeCell ref="U4:U5"/>
    <mergeCell ref="V4:V5"/>
    <mergeCell ref="AK55:AK56"/>
    <mergeCell ref="AJ55:AJ56"/>
    <mergeCell ref="AA4:AA5"/>
    <mergeCell ref="AB4:AB5"/>
    <mergeCell ref="AJ4:AJ5"/>
    <mergeCell ref="AI4:AI5"/>
    <mergeCell ref="AD55:AD56"/>
    <mergeCell ref="AC55:AC56"/>
    <mergeCell ref="AH55:AH56"/>
    <mergeCell ref="AA55:AA56"/>
    <mergeCell ref="AB55:AB56"/>
    <mergeCell ref="AG55:AG56"/>
    <mergeCell ref="Y4:Y5"/>
    <mergeCell ref="V55:V56"/>
    <mergeCell ref="X55:X56"/>
    <mergeCell ref="W55:W56"/>
    <mergeCell ref="Y55:Y56"/>
    <mergeCell ref="X4:X5"/>
    <mergeCell ref="W4:W5"/>
    <mergeCell ref="AC4:AC5"/>
    <mergeCell ref="AF4:AF5"/>
    <mergeCell ref="AK4:AK5"/>
    <mergeCell ref="Z4:Z5"/>
    <mergeCell ref="AD4:AD5"/>
    <mergeCell ref="R55:R56"/>
    <mergeCell ref="Z55:Z56"/>
    <mergeCell ref="S55:S56"/>
    <mergeCell ref="T55:T56"/>
    <mergeCell ref="U55:U56"/>
    <mergeCell ref="I55:I56"/>
    <mergeCell ref="L55:L56"/>
    <mergeCell ref="E55:E56"/>
    <mergeCell ref="BI55:BI56"/>
    <mergeCell ref="AE55:AE56"/>
    <mergeCell ref="AF55:AF56"/>
    <mergeCell ref="M55:M56"/>
    <mergeCell ref="N55:N56"/>
    <mergeCell ref="P55:P56"/>
    <mergeCell ref="Q55:Q5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geOrder="overThenDown" paperSize="9" scale="97" r:id="rId1"/>
  <rowBreaks count="1" manualBreakCount="1">
    <brk id="50" max="63" man="1"/>
  </rowBreaks>
  <colBreaks count="1" manualBreakCount="1">
    <brk id="60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2008-09-01T03:17:16Z</cp:lastPrinted>
  <dcterms:created xsi:type="dcterms:W3CDTF">2008-09-01T03:13:09Z</dcterms:created>
  <dcterms:modified xsi:type="dcterms:W3CDTF">2008-09-01T03:30:04Z</dcterms:modified>
  <cp:category/>
  <cp:version/>
  <cp:contentType/>
  <cp:contentStatus/>
</cp:coreProperties>
</file>