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<sst xmlns="http://schemas.openxmlformats.org/spreadsheetml/2006/main" count="34" uniqueCount="34">
  <si>
    <t>單位:新臺幣元</t>
  </si>
  <si>
    <t>預   算   數</t>
  </si>
  <si>
    <t>決   算   數</t>
  </si>
  <si>
    <t>金      額</t>
  </si>
  <si>
    <t>％</t>
  </si>
  <si>
    <t>　國軍老舊眷村改建基金</t>
  </si>
  <si>
    <t>　國立臺灣大學附設醫院作業基金</t>
  </si>
  <si>
    <t>　國軍退除役官兵安置基金</t>
  </si>
  <si>
    <t>　榮民醫療作業基金</t>
  </si>
  <si>
    <t>　科學工業園區管理局作業基金</t>
  </si>
  <si>
    <t>　醫療藥品基金</t>
  </si>
  <si>
    <t xml:space="preserve">  故宮文物藝術發展基金</t>
  </si>
  <si>
    <t xml:space="preserve">             中華民國97年度</t>
  </si>
  <si>
    <t>　行政院國家發展基金</t>
  </si>
  <si>
    <t>　地方建設基金</t>
  </si>
  <si>
    <t xml:space="preserve">  國立大學校院校務基金(彙總)</t>
  </si>
  <si>
    <t>　國立成功大學附設醫院作業基金</t>
  </si>
  <si>
    <t>　國立陽明大學附設醫院作業基金</t>
  </si>
  <si>
    <t>　國立社教機構作業基金</t>
  </si>
  <si>
    <t>　國立高級中等學校校務基金</t>
  </si>
  <si>
    <t>　法務部監所作業基金</t>
  </si>
  <si>
    <t xml:space="preserve">  經濟作業基金</t>
  </si>
  <si>
    <t xml:space="preserve">  水資源作業基金</t>
  </si>
  <si>
    <t xml:space="preserve">  交通作業基金</t>
  </si>
  <si>
    <t>　農業作業基金</t>
  </si>
  <si>
    <t>　管制藥品管理局製藥工廠作業基金</t>
  </si>
  <si>
    <t>　原住民族綜合發展基金</t>
  </si>
  <si>
    <t>合                計</t>
  </si>
  <si>
    <t>基金名稱</t>
  </si>
  <si>
    <t>比較增(+)減(-)</t>
  </si>
  <si>
    <t>收支賸餘解繳國庫款明細表</t>
  </si>
  <si>
    <t>　國軍生產及服務作業基金</t>
  </si>
  <si>
    <t>　國民年金保險基金</t>
  </si>
  <si>
    <t>　營建建設基金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</si>
</sst>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華康特粗明體"/>
      <family val="3"/>
    </font>
    <font>
      <b/>
      <sz val="20"/>
      <name val="華康粗明體"/>
      <family val="3"/>
    </font>
    <font>
      <sz val="22"/>
      <name val="華康粗明體"/>
      <family val="3"/>
    </font>
    <font>
      <sz val="20"/>
      <name val="新細明體"/>
      <family val="1"/>
    </font>
    <font>
      <b/>
      <sz val="14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2"/>
      <name val="華康特粗明體"/>
      <family val="3"/>
    </font>
    <font>
      <sz val="14"/>
      <name val="新細明體"/>
      <family val="1"/>
    </font>
    <font>
      <b/>
      <sz val="24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3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4" fillId="0" borderId="0" xfId="19" applyFont="1" applyAlignment="1">
      <alignment vertical="center"/>
      <protection/>
    </xf>
    <xf numFmtId="41" fontId="16" fillId="0" borderId="0" xfId="22" applyFont="1" applyAlignment="1">
      <alignment horizontal="centerContinuous" vertical="center"/>
    </xf>
    <xf numFmtId="41" fontId="16" fillId="0" borderId="0" xfId="22" applyFont="1" applyBorder="1" applyAlignment="1">
      <alignment vertical="center"/>
    </xf>
    <xf numFmtId="41" fontId="16" fillId="0" borderId="0" xfId="22" applyFont="1" applyAlignment="1">
      <alignment vertical="center"/>
    </xf>
    <xf numFmtId="0" fontId="18" fillId="0" borderId="0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19" fillId="0" borderId="0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21" fillId="0" borderId="0" xfId="19" applyFont="1">
      <alignment/>
      <protection/>
    </xf>
    <xf numFmtId="0" fontId="21" fillId="0" borderId="0" xfId="19" applyFont="1" applyBorder="1">
      <alignment/>
      <protection/>
    </xf>
    <xf numFmtId="0" fontId="19" fillId="0" borderId="0" xfId="19" applyFont="1" applyFill="1" applyBorder="1">
      <alignment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20" fillId="0" borderId="0" xfId="19" applyFont="1" applyAlignment="1">
      <alignment horizontal="right"/>
      <protection/>
    </xf>
    <xf numFmtId="0" fontId="17" fillId="0" borderId="2" xfId="19" applyFont="1" applyBorder="1" applyAlignment="1">
      <alignment horizontal="centerContinuous" vertical="center"/>
      <protection/>
    </xf>
    <xf numFmtId="0" fontId="17" fillId="0" borderId="3" xfId="19" applyFont="1" applyBorder="1" applyAlignment="1" quotePrefix="1">
      <alignment horizontal="center" vertical="center"/>
      <protection/>
    </xf>
    <xf numFmtId="0" fontId="17" fillId="0" borderId="4" xfId="19" applyFont="1" applyBorder="1" applyAlignment="1">
      <alignment horizontal="center" vertical="center"/>
      <protection/>
    </xf>
    <xf numFmtId="0" fontId="19" fillId="0" borderId="5" xfId="19" applyFont="1" applyFill="1" applyBorder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19" fillId="0" borderId="6" xfId="19" applyFont="1" applyBorder="1" applyAlignment="1">
      <alignment horizontal="center" vertical="center"/>
      <protection/>
    </xf>
    <xf numFmtId="193" fontId="4" fillId="0" borderId="7" xfId="19" applyNumberFormat="1" applyFont="1" applyFill="1" applyBorder="1" applyAlignment="1" applyProtection="1">
      <alignment horizontal="right" vertical="center"/>
      <protection locked="0"/>
    </xf>
    <xf numFmtId="193" fontId="4" fillId="0" borderId="5" xfId="19" applyNumberFormat="1" applyFont="1" applyFill="1" applyBorder="1" applyAlignment="1" applyProtection="1">
      <alignment horizontal="right" vertical="center"/>
      <protection locked="0"/>
    </xf>
    <xf numFmtId="192" fontId="4" fillId="0" borderId="5" xfId="19" applyNumberFormat="1" applyFont="1" applyBorder="1" applyAlignment="1">
      <alignment horizontal="right" vertical="center"/>
      <protection/>
    </xf>
    <xf numFmtId="190" fontId="4" fillId="0" borderId="0" xfId="19" applyNumberFormat="1" applyFont="1" applyBorder="1" applyAlignment="1">
      <alignment horizontal="right" vertical="center"/>
      <protection/>
    </xf>
    <xf numFmtId="193" fontId="4" fillId="0" borderId="7" xfId="19" applyNumberFormat="1" applyFont="1" applyFill="1" applyBorder="1" applyAlignment="1" applyProtection="1">
      <alignment horizontal="right" vertical="center"/>
      <protection/>
    </xf>
    <xf numFmtId="193" fontId="4" fillId="0" borderId="5" xfId="19" applyNumberFormat="1" applyFont="1" applyFill="1" applyBorder="1" applyAlignment="1" applyProtection="1">
      <alignment horizontal="right" vertical="center"/>
      <protection/>
    </xf>
    <xf numFmtId="192" fontId="4" fillId="0" borderId="5" xfId="19" applyNumberFormat="1" applyFont="1" applyBorder="1" applyAlignment="1" applyProtection="1">
      <alignment horizontal="right" vertical="center"/>
      <protection/>
    </xf>
    <xf numFmtId="190" fontId="4" fillId="0" borderId="0" xfId="19" applyNumberFormat="1" applyFont="1" applyBorder="1" applyAlignment="1" applyProtection="1">
      <alignment horizontal="right" vertical="center"/>
      <protection/>
    </xf>
    <xf numFmtId="193" fontId="22" fillId="0" borderId="8" xfId="19" applyNumberFormat="1" applyFont="1" applyBorder="1" applyAlignment="1">
      <alignment horizontal="right" vertical="center"/>
      <protection/>
    </xf>
    <xf numFmtId="193" fontId="22" fillId="0" borderId="6" xfId="19" applyNumberFormat="1" applyFont="1" applyBorder="1" applyAlignment="1">
      <alignment horizontal="right" vertical="center"/>
      <protection/>
    </xf>
    <xf numFmtId="192" fontId="22" fillId="0" borderId="6" xfId="19" applyNumberFormat="1" applyFont="1" applyBorder="1" applyAlignment="1">
      <alignment horizontal="right" vertical="center"/>
      <protection/>
    </xf>
    <xf numFmtId="190" fontId="22" fillId="0" borderId="9" xfId="19" applyNumberFormat="1" applyFont="1" applyBorder="1" applyAlignment="1">
      <alignment horizontal="right" vertical="center"/>
      <protection/>
    </xf>
    <xf numFmtId="0" fontId="25" fillId="0" borderId="0" xfId="19" applyFont="1" applyAlignment="1">
      <alignment horizontal="center" vertical="center"/>
      <protection/>
    </xf>
    <xf numFmtId="49" fontId="15" fillId="0" borderId="0" xfId="22" applyNumberFormat="1" applyFont="1" applyAlignment="1">
      <alignment horizontal="center" vertical="center"/>
    </xf>
    <xf numFmtId="0" fontId="17" fillId="0" borderId="10" xfId="19" applyFont="1" applyBorder="1" applyAlignment="1">
      <alignment horizontal="center" vertical="center"/>
      <protection/>
    </xf>
    <xf numFmtId="0" fontId="17" fillId="0" borderId="11" xfId="19" applyFont="1" applyBorder="1" applyAlignment="1" quotePrefix="1">
      <alignment horizontal="distributed" vertical="center" indent="3"/>
      <protection/>
    </xf>
    <xf numFmtId="0" fontId="24" fillId="0" borderId="3" xfId="19" applyFont="1" applyBorder="1" applyAlignment="1">
      <alignment horizontal="distributed" vertical="center" indent="3"/>
      <protection/>
    </xf>
    <xf numFmtId="0" fontId="17" fillId="0" borderId="12" xfId="19" applyFont="1" applyBorder="1" applyAlignment="1" quotePrefix="1">
      <alignment horizontal="center" vertical="center"/>
      <protection/>
    </xf>
    <xf numFmtId="0" fontId="24" fillId="0" borderId="13" xfId="19" applyFont="1" applyBorder="1" applyAlignment="1">
      <alignment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2" xfId="19"/>
    <cellStyle name="Comma" xfId="20"/>
    <cellStyle name="Comma [0]" xfId="21"/>
    <cellStyle name="千分位[0]_R02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F42"/>
  <sheetViews>
    <sheetView tabSelected="1" view="pageBreakPreview" zoomScaleNormal="75" zoomScaleSheetLayoutView="100" workbookViewId="0" topLeftCell="A4">
      <selection activeCell="H8" sqref="H8"/>
    </sheetView>
  </sheetViews>
  <sheetFormatPr defaultColWidth="9.00390625" defaultRowHeight="15.75"/>
  <cols>
    <col min="1" max="1" width="33.625" style="1" customWidth="1"/>
    <col min="2" max="4" width="18.25390625" style="20" customWidth="1"/>
    <col min="5" max="5" width="7.25390625" style="20" customWidth="1"/>
    <col min="6" max="6" width="8.75390625" style="21" customWidth="1"/>
    <col min="7" max="16384" width="8.75390625" style="20" customWidth="1"/>
  </cols>
  <sheetData>
    <row r="1" spans="1:6" s="2" customFormat="1" ht="18" customHeight="1">
      <c r="A1" s="1"/>
      <c r="F1" s="3"/>
    </row>
    <row r="2" spans="1:6" s="5" customFormat="1" ht="36" customHeight="1">
      <c r="A2" s="41" t="s">
        <v>30</v>
      </c>
      <c r="B2" s="41"/>
      <c r="C2" s="41"/>
      <c r="D2" s="41"/>
      <c r="E2" s="41"/>
      <c r="F2" s="4"/>
    </row>
    <row r="3" spans="1:6" s="8" customFormat="1" ht="18" customHeight="1">
      <c r="A3" s="42"/>
      <c r="B3" s="42"/>
      <c r="C3" s="42"/>
      <c r="D3" s="42"/>
      <c r="E3" s="6"/>
      <c r="F3" s="7"/>
    </row>
    <row r="4" spans="1:6" s="11" customFormat="1" ht="31.5" customHeight="1" thickBot="1">
      <c r="A4" s="43" t="s">
        <v>12</v>
      </c>
      <c r="B4" s="43"/>
      <c r="C4" s="43"/>
      <c r="D4" s="9"/>
      <c r="E4" s="22" t="s">
        <v>0</v>
      </c>
      <c r="F4" s="10"/>
    </row>
    <row r="5" spans="1:6" s="13" customFormat="1" ht="24.75" customHeight="1">
      <c r="A5" s="44" t="s">
        <v>28</v>
      </c>
      <c r="B5" s="46" t="s">
        <v>1</v>
      </c>
      <c r="C5" s="46" t="s">
        <v>2</v>
      </c>
      <c r="D5" s="23" t="s">
        <v>29</v>
      </c>
      <c r="E5" s="23"/>
      <c r="F5" s="12"/>
    </row>
    <row r="6" spans="1:6" s="13" customFormat="1" ht="23.25" customHeight="1">
      <c r="A6" s="45"/>
      <c r="B6" s="47"/>
      <c r="C6" s="47"/>
      <c r="D6" s="24" t="s">
        <v>3</v>
      </c>
      <c r="E6" s="25" t="s">
        <v>4</v>
      </c>
      <c r="F6" s="12"/>
    </row>
    <row r="7" spans="1:6" s="2" customFormat="1" ht="26.25" customHeight="1">
      <c r="A7" s="26" t="s">
        <v>13</v>
      </c>
      <c r="B7" s="29">
        <v>12156188000</v>
      </c>
      <c r="C7" s="30">
        <v>5806092783</v>
      </c>
      <c r="D7" s="31">
        <f aca="true" t="shared" si="0" ref="D7:D30">C7-B7</f>
        <v>-6350095217</v>
      </c>
      <c r="E7" s="32">
        <f aca="true" t="shared" si="1" ref="E7:E30">ABS(IF(B7=0,0,((D7/B7)*100)))</f>
        <v>52.23755355708549</v>
      </c>
      <c r="F7" s="14"/>
    </row>
    <row r="8" spans="1:6" s="2" customFormat="1" ht="26.25" customHeight="1">
      <c r="A8" s="26" t="s">
        <v>33</v>
      </c>
      <c r="B8" s="29"/>
      <c r="C8" s="30"/>
      <c r="D8" s="31">
        <f t="shared" si="0"/>
        <v>0</v>
      </c>
      <c r="E8" s="32">
        <f t="shared" si="1"/>
        <v>0</v>
      </c>
      <c r="F8" s="14"/>
    </row>
    <row r="9" spans="1:6" s="2" customFormat="1" ht="26.25" customHeight="1">
      <c r="A9" s="26" t="s">
        <v>32</v>
      </c>
      <c r="B9" s="29"/>
      <c r="C9" s="30"/>
      <c r="D9" s="31">
        <f t="shared" si="0"/>
        <v>0</v>
      </c>
      <c r="E9" s="32">
        <f t="shared" si="1"/>
        <v>0</v>
      </c>
      <c r="F9" s="14"/>
    </row>
    <row r="10" spans="1:6" s="2" customFormat="1" ht="26.25" customHeight="1">
      <c r="A10" s="26" t="s">
        <v>31</v>
      </c>
      <c r="B10" s="29">
        <v>2456280000</v>
      </c>
      <c r="C10" s="30">
        <v>2456280000</v>
      </c>
      <c r="D10" s="31">
        <f t="shared" si="0"/>
        <v>0</v>
      </c>
      <c r="E10" s="32">
        <f t="shared" si="1"/>
        <v>0</v>
      </c>
      <c r="F10" s="3"/>
    </row>
    <row r="11" spans="1:6" s="2" customFormat="1" ht="26.25" customHeight="1">
      <c r="A11" s="26" t="s">
        <v>5</v>
      </c>
      <c r="B11" s="29"/>
      <c r="C11" s="30"/>
      <c r="D11" s="31">
        <f t="shared" si="0"/>
        <v>0</v>
      </c>
      <c r="E11" s="32">
        <f t="shared" si="1"/>
        <v>0</v>
      </c>
      <c r="F11" s="15"/>
    </row>
    <row r="12" spans="1:6" s="2" customFormat="1" ht="26.25" customHeight="1">
      <c r="A12" s="26" t="s">
        <v>14</v>
      </c>
      <c r="B12" s="29">
        <v>1000000000</v>
      </c>
      <c r="C12" s="30">
        <v>1062989050</v>
      </c>
      <c r="D12" s="31">
        <f t="shared" si="0"/>
        <v>62989050</v>
      </c>
      <c r="E12" s="32">
        <f t="shared" si="1"/>
        <v>6.298905</v>
      </c>
      <c r="F12" s="15"/>
    </row>
    <row r="13" spans="1:6" s="2" customFormat="1" ht="26.25" customHeight="1">
      <c r="A13" s="26" t="s">
        <v>15</v>
      </c>
      <c r="B13" s="29"/>
      <c r="C13" s="30"/>
      <c r="D13" s="31">
        <f t="shared" si="0"/>
        <v>0</v>
      </c>
      <c r="E13" s="32">
        <f t="shared" si="1"/>
        <v>0</v>
      </c>
      <c r="F13" s="15"/>
    </row>
    <row r="14" spans="1:6" s="2" customFormat="1" ht="26.25" customHeight="1">
      <c r="A14" s="26" t="s">
        <v>6</v>
      </c>
      <c r="B14" s="29"/>
      <c r="C14" s="30"/>
      <c r="D14" s="31">
        <f t="shared" si="0"/>
        <v>0</v>
      </c>
      <c r="E14" s="32">
        <f t="shared" si="1"/>
        <v>0</v>
      </c>
      <c r="F14" s="15"/>
    </row>
    <row r="15" spans="1:6" s="2" customFormat="1" ht="26.25" customHeight="1">
      <c r="A15" s="26" t="s">
        <v>16</v>
      </c>
      <c r="B15" s="29"/>
      <c r="C15" s="30"/>
      <c r="D15" s="31">
        <f t="shared" si="0"/>
        <v>0</v>
      </c>
      <c r="E15" s="32">
        <f t="shared" si="1"/>
        <v>0</v>
      </c>
      <c r="F15" s="15"/>
    </row>
    <row r="16" spans="1:6" s="2" customFormat="1" ht="26.25" customHeight="1">
      <c r="A16" s="26" t="s">
        <v>17</v>
      </c>
      <c r="B16" s="29"/>
      <c r="C16" s="30"/>
      <c r="D16" s="31">
        <f t="shared" si="0"/>
        <v>0</v>
      </c>
      <c r="E16" s="32">
        <f t="shared" si="1"/>
        <v>0</v>
      </c>
      <c r="F16" s="15"/>
    </row>
    <row r="17" spans="1:6" s="2" customFormat="1" ht="26.25" customHeight="1">
      <c r="A17" s="26" t="s">
        <v>18</v>
      </c>
      <c r="B17" s="29"/>
      <c r="C17" s="30"/>
      <c r="D17" s="31">
        <f t="shared" si="0"/>
        <v>0</v>
      </c>
      <c r="E17" s="32">
        <f t="shared" si="1"/>
        <v>0</v>
      </c>
      <c r="F17" s="15"/>
    </row>
    <row r="18" spans="1:6" s="2" customFormat="1" ht="26.25" customHeight="1">
      <c r="A18" s="26" t="s">
        <v>19</v>
      </c>
      <c r="B18" s="29"/>
      <c r="C18" s="30"/>
      <c r="D18" s="31">
        <f t="shared" si="0"/>
        <v>0</v>
      </c>
      <c r="E18" s="32">
        <f t="shared" si="1"/>
        <v>0</v>
      </c>
      <c r="F18" s="15"/>
    </row>
    <row r="19" spans="1:6" s="2" customFormat="1" ht="26.25" customHeight="1">
      <c r="A19" s="26" t="s">
        <v>20</v>
      </c>
      <c r="B19" s="29"/>
      <c r="C19" s="30"/>
      <c r="D19" s="31">
        <f t="shared" si="0"/>
        <v>0</v>
      </c>
      <c r="E19" s="32">
        <f t="shared" si="1"/>
        <v>0</v>
      </c>
      <c r="F19" s="15"/>
    </row>
    <row r="20" spans="1:6" s="2" customFormat="1" ht="26.25" customHeight="1">
      <c r="A20" s="26" t="s">
        <v>21</v>
      </c>
      <c r="B20" s="29"/>
      <c r="C20" s="30"/>
      <c r="D20" s="31">
        <f t="shared" si="0"/>
        <v>0</v>
      </c>
      <c r="E20" s="32">
        <f t="shared" si="1"/>
        <v>0</v>
      </c>
      <c r="F20" s="15"/>
    </row>
    <row r="21" spans="1:6" s="2" customFormat="1" ht="26.25" customHeight="1">
      <c r="A21" s="26" t="s">
        <v>22</v>
      </c>
      <c r="B21" s="29">
        <v>1000000000</v>
      </c>
      <c r="C21" s="30">
        <v>1000000000</v>
      </c>
      <c r="D21" s="31">
        <f t="shared" si="0"/>
        <v>0</v>
      </c>
      <c r="E21" s="32">
        <f t="shared" si="1"/>
        <v>0</v>
      </c>
      <c r="F21" s="3"/>
    </row>
    <row r="22" spans="1:6" s="2" customFormat="1" ht="26.25" customHeight="1">
      <c r="A22" s="26" t="s">
        <v>23</v>
      </c>
      <c r="B22" s="29">
        <v>500000000</v>
      </c>
      <c r="C22" s="30">
        <v>500000000</v>
      </c>
      <c r="D22" s="31">
        <f t="shared" si="0"/>
        <v>0</v>
      </c>
      <c r="E22" s="32">
        <f t="shared" si="1"/>
        <v>0</v>
      </c>
      <c r="F22" s="14"/>
    </row>
    <row r="23" spans="1:6" s="2" customFormat="1" ht="26.25" customHeight="1">
      <c r="A23" s="26" t="s">
        <v>7</v>
      </c>
      <c r="B23" s="29"/>
      <c r="C23" s="30"/>
      <c r="D23" s="31">
        <f t="shared" si="0"/>
        <v>0</v>
      </c>
      <c r="E23" s="32">
        <f t="shared" si="1"/>
        <v>0</v>
      </c>
      <c r="F23" s="14"/>
    </row>
    <row r="24" spans="1:6" s="2" customFormat="1" ht="26.25" customHeight="1">
      <c r="A24" s="26" t="s">
        <v>8</v>
      </c>
      <c r="B24" s="29"/>
      <c r="C24" s="30"/>
      <c r="D24" s="31">
        <f t="shared" si="0"/>
        <v>0</v>
      </c>
      <c r="E24" s="32">
        <f t="shared" si="1"/>
        <v>0</v>
      </c>
      <c r="F24" s="3"/>
    </row>
    <row r="25" spans="1:6" s="2" customFormat="1" ht="26.25" customHeight="1">
      <c r="A25" s="26" t="s">
        <v>9</v>
      </c>
      <c r="B25" s="29"/>
      <c r="C25" s="30"/>
      <c r="D25" s="31">
        <f t="shared" si="0"/>
        <v>0</v>
      </c>
      <c r="E25" s="32">
        <f t="shared" si="1"/>
        <v>0</v>
      </c>
      <c r="F25" s="3"/>
    </row>
    <row r="26" spans="1:6" s="2" customFormat="1" ht="26.25" customHeight="1">
      <c r="A26" s="26" t="s">
        <v>24</v>
      </c>
      <c r="B26" s="29">
        <v>95000000</v>
      </c>
      <c r="C26" s="30">
        <v>95000000</v>
      </c>
      <c r="D26" s="31">
        <f t="shared" si="0"/>
        <v>0</v>
      </c>
      <c r="E26" s="32">
        <f t="shared" si="1"/>
        <v>0</v>
      </c>
      <c r="F26" s="3"/>
    </row>
    <row r="27" spans="1:6" s="2" customFormat="1" ht="26.25" customHeight="1">
      <c r="A27" s="26" t="s">
        <v>10</v>
      </c>
      <c r="B27" s="29"/>
      <c r="C27" s="30">
        <v>43123000</v>
      </c>
      <c r="D27" s="31">
        <f t="shared" si="0"/>
        <v>43123000</v>
      </c>
      <c r="E27" s="32">
        <f t="shared" si="1"/>
        <v>0</v>
      </c>
      <c r="F27" s="3"/>
    </row>
    <row r="28" spans="1:6" s="2" customFormat="1" ht="26.25" customHeight="1">
      <c r="A28" s="26" t="s">
        <v>25</v>
      </c>
      <c r="B28" s="29">
        <v>101441000</v>
      </c>
      <c r="C28" s="30">
        <v>101441000</v>
      </c>
      <c r="D28" s="31">
        <f t="shared" si="0"/>
        <v>0</v>
      </c>
      <c r="E28" s="32">
        <f t="shared" si="1"/>
        <v>0</v>
      </c>
      <c r="F28" s="3"/>
    </row>
    <row r="29" spans="1:6" s="2" customFormat="1" ht="26.25" customHeight="1">
      <c r="A29" s="26" t="s">
        <v>11</v>
      </c>
      <c r="B29" s="29">
        <v>6840000</v>
      </c>
      <c r="C29" s="30">
        <v>6840000</v>
      </c>
      <c r="D29" s="31">
        <f t="shared" si="0"/>
        <v>0</v>
      </c>
      <c r="E29" s="32">
        <f t="shared" si="1"/>
        <v>0</v>
      </c>
      <c r="F29" s="3"/>
    </row>
    <row r="30" spans="1:6" s="2" customFormat="1" ht="26.25" customHeight="1">
      <c r="A30" s="26" t="s">
        <v>26</v>
      </c>
      <c r="B30" s="29"/>
      <c r="C30" s="30"/>
      <c r="D30" s="31">
        <f t="shared" si="0"/>
        <v>0</v>
      </c>
      <c r="E30" s="32">
        <f t="shared" si="1"/>
        <v>0</v>
      </c>
      <c r="F30" s="3"/>
    </row>
    <row r="31" spans="1:6" s="2" customFormat="1" ht="42.75" customHeight="1">
      <c r="A31" s="27"/>
      <c r="B31" s="33"/>
      <c r="C31" s="34"/>
      <c r="D31" s="35"/>
      <c r="E31" s="36"/>
      <c r="F31" s="3"/>
    </row>
    <row r="32" spans="1:6" s="2" customFormat="1" ht="27" customHeight="1" thickBot="1">
      <c r="A32" s="28" t="s">
        <v>27</v>
      </c>
      <c r="B32" s="37">
        <f>SUM(B7:B30)</f>
        <v>17315749000</v>
      </c>
      <c r="C32" s="38">
        <f>SUM(C7:C30)</f>
        <v>11071765833</v>
      </c>
      <c r="D32" s="39">
        <f>C32-B32</f>
        <v>-6243983167</v>
      </c>
      <c r="E32" s="40">
        <f>ABS(IF(B32=0,0,((D32/B32)*100)))</f>
        <v>36.05956154134597</v>
      </c>
      <c r="F32" s="14"/>
    </row>
    <row r="33" spans="1:6" s="16" customFormat="1" ht="16.5" customHeight="1">
      <c r="A33" s="1"/>
      <c r="F33" s="14"/>
    </row>
    <row r="34" spans="1:6" s="17" customFormat="1" ht="13.5" customHeight="1">
      <c r="A34" s="1"/>
      <c r="F34" s="18"/>
    </row>
    <row r="35" spans="1:6" s="17" customFormat="1" ht="13.5" customHeight="1">
      <c r="A35" s="1"/>
      <c r="F35" s="19"/>
    </row>
    <row r="38" ht="16.5">
      <c r="F38" s="19"/>
    </row>
    <row r="39" ht="16.5">
      <c r="F39" s="19"/>
    </row>
    <row r="41" ht="16.5">
      <c r="F41" s="19"/>
    </row>
    <row r="42" spans="5:6" ht="16.5">
      <c r="E42" s="21"/>
      <c r="F42" s="19"/>
    </row>
  </sheetData>
  <mergeCells count="6">
    <mergeCell ref="A2:E2"/>
    <mergeCell ref="A3:D3"/>
    <mergeCell ref="A4:C4"/>
    <mergeCell ref="A5:A6"/>
    <mergeCell ref="B5:B6"/>
    <mergeCell ref="C5:C6"/>
  </mergeCell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2009-04-19T08:32:36Z</cp:lastPrinted>
  <dcterms:created xsi:type="dcterms:W3CDTF">2009-04-10T06:38:55Z</dcterms:created>
  <dcterms:modified xsi:type="dcterms:W3CDTF">2009-04-19T08:41:37Z</dcterms:modified>
  <cp:category/>
  <cp:version/>
  <cp:contentType/>
  <cp:contentStatus/>
</cp:coreProperties>
</file>