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7740" activeTab="0"/>
  </bookViews>
  <sheets>
    <sheet name="彙總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'彙總'!$A$1:$O$35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<sst xmlns="http://schemas.openxmlformats.org/spreadsheetml/2006/main" count="51" uniqueCount="49">
  <si>
    <t>合計</t>
  </si>
  <si>
    <t xml:space="preserve">   固 定 項 目  </t>
  </si>
  <si>
    <t xml:space="preserve"> 彙 總 表</t>
  </si>
  <si>
    <r>
      <t xml:space="preserve">                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                            </t>
    </r>
    <r>
      <rPr>
        <b/>
        <sz val="14"/>
        <rFont val="華康粗明體"/>
        <family val="3"/>
      </rPr>
      <t xml:space="preserve">     </t>
    </r>
  </si>
  <si>
    <r>
      <t>基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     </t>
    </r>
    <r>
      <rPr>
        <b/>
        <sz val="12"/>
        <rFont val="華康粗明體"/>
        <family val="3"/>
      </rPr>
      <t>稱</t>
    </r>
  </si>
  <si>
    <t>資</t>
  </si>
  <si>
    <t>產</t>
  </si>
  <si>
    <t>負債</t>
  </si>
  <si>
    <t>長期投資</t>
  </si>
  <si>
    <t>土地</t>
  </si>
  <si>
    <t>土地改良物</t>
  </si>
  <si>
    <t>房屋及建築</t>
  </si>
  <si>
    <t>機械及設備</t>
  </si>
  <si>
    <t>交通及
運輸設備</t>
  </si>
  <si>
    <t>什項設備</t>
  </si>
  <si>
    <t>購建中
固定資產</t>
  </si>
  <si>
    <t>電腦軟體</t>
  </si>
  <si>
    <t>權利</t>
  </si>
  <si>
    <t>遞耗資產</t>
  </si>
  <si>
    <t>其他</t>
  </si>
  <si>
    <t>長期債務</t>
  </si>
  <si>
    <t>債務基金：</t>
  </si>
  <si>
    <t>　中央政府債務基金</t>
  </si>
  <si>
    <t>特別收入基金：</t>
  </si>
  <si>
    <t xml:space="preserve">  行政院國家科學技術發展基金　　　</t>
  </si>
  <si>
    <t xml:space="preserve">  離島建設基金</t>
  </si>
  <si>
    <t xml:space="preserve">  行政院公營事業民營化基金</t>
  </si>
  <si>
    <t xml:space="preserve">  社會福利基金</t>
  </si>
  <si>
    <t xml:space="preserve">  外籍配偶照顧輔導基金</t>
  </si>
  <si>
    <t xml:space="preserve">  研發替代役基金</t>
  </si>
  <si>
    <t xml:space="preserve">  警察消防海巡空勤人員及協
  勤民力安全基金</t>
  </si>
  <si>
    <t xml:space="preserve">  學產基金</t>
  </si>
  <si>
    <t xml:space="preserve">  經濟特別收入基金</t>
  </si>
  <si>
    <t xml:space="preserve">  核能發電後端營運基金</t>
  </si>
  <si>
    <t xml:space="preserve">  航港建設基金</t>
  </si>
  <si>
    <t xml:space="preserve">  核子事故緊急應變基金</t>
  </si>
  <si>
    <t xml:space="preserve">  農業特別收入基金</t>
  </si>
  <si>
    <t xml:space="preserve">  就業安定基金</t>
  </si>
  <si>
    <t xml:space="preserve">  健康照護基金</t>
  </si>
  <si>
    <t xml:space="preserve">  環境保護基金</t>
  </si>
  <si>
    <t xml:space="preserve">  中華發展基金</t>
  </si>
  <si>
    <t xml:space="preserve">  金融監督管理基金</t>
  </si>
  <si>
    <t xml:space="preserve">  行政院金融重建基金</t>
  </si>
  <si>
    <t>　通訊傳播監督管理基金</t>
  </si>
  <si>
    <t>資本計畫基金：</t>
  </si>
  <si>
    <t>　國軍老舊營舍改建基金</t>
  </si>
  <si>
    <r>
      <t>合　　　</t>
    </r>
    <r>
      <rPr>
        <b/>
        <sz val="12"/>
        <rFont val="Times New Roman"/>
        <family val="1"/>
      </rPr>
      <t xml:space="preserve">          </t>
    </r>
    <r>
      <rPr>
        <b/>
        <sz val="12"/>
        <rFont val="華康粗明體"/>
        <family val="3"/>
      </rPr>
      <t>　　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　計</t>
    </r>
  </si>
  <si>
    <t xml:space="preserve">  有線廣播電視事業發展基金</t>
  </si>
  <si>
    <t>單位：新臺幣元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</si>
</sst>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_(* #,##0_);_(* #,##0_);_(* &quot;…&quot;_);_(@_)"/>
    <numFmt numFmtId="189" formatCode="_(&quot; +&quot;* #,##0_);_(&quot;–&quot;* #,##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&quot; +&quot;* #,##0_);_(&quot;–&quot;* #,##0_);_(* &quot;&quot;_);_(@_)"/>
    <numFmt numFmtId="193" formatCode="_(* #,##0.00_);_(* #,##0.00_);_(* &quot;&quot;_);_(@_)"/>
    <numFmt numFmtId="194" formatCode="_(&quot; +&quot;* #,##0_);_(&quot; –&quot;* #,##0_);_(* &quot;&quot;_);_(@_)"/>
    <numFmt numFmtId="195" formatCode="_(&quot; +&quot;* #,##0.00_);_(&quot; –&quot;* #,##0.00_);_(* &quot;&quot;_);_(@_)"/>
    <numFmt numFmtId="196" formatCode="_(* #,##0.0_);_(&quot;–&quot;* #,##0.0_);_(* &quot;&quot;_);_(@_)"/>
    <numFmt numFmtId="197" formatCode="_(* #,##0_);_(&quot;–&quot;* #,##0_);_(* &quot;&quot;_);_(@_)"/>
    <numFmt numFmtId="198" formatCode="_(* #,##0.0_);_(* #,##0.0_);_(* &quot;&quot;_);_(@_)"/>
    <numFmt numFmtId="199" formatCode="_(&quot; +&quot;* #,##0.0_);_(&quot; –&quot;* #,##0.0_);_(* &quot;&quot;_);_(@_)"/>
    <numFmt numFmtId="200" formatCode="#,##0.00_ "/>
    <numFmt numFmtId="201" formatCode="#,##0_ "/>
    <numFmt numFmtId="202" formatCode="_(* #,##0.00_);_(&quot;–&quot;* #,##0.00_);_(* &quot;…&quot;_);_(@_)"/>
    <numFmt numFmtId="203" formatCode="_(* #,##0._);_(&quot;–&quot;* #,##0._);_(* &quot;…&quot;_);_(@_)"/>
    <numFmt numFmtId="204" formatCode="_(* #,##0\);_(&quot;–&quot;* #,##0\);_(* &quot;…&quot;_);_(@_)"/>
    <numFmt numFmtId="205" formatCode="_(* #,##0;_(&quot;–&quot;* #,##0;_(* &quot;…&quot;_);_(@_)"/>
    <numFmt numFmtId="206" formatCode="0_ "/>
    <numFmt numFmtId="207" formatCode="_(* #,##0_);_(&quot;–&quot;* #,##0_);_(* &quot;…&quot;_);_(@_)"/>
    <numFmt numFmtId="208" formatCode="_(&quot; +&quot;* #,##0.00_);_(&quot;－&quot;* #,##0.00_);_(* &quot;…&quot;_);_(@_)"/>
    <numFmt numFmtId="209" formatCode="_(&quot; +&quot;* #,##0_);_(&quot;－&quot;* #,##0_);_(* &quot;…&quot;_);_(@_)"/>
    <numFmt numFmtId="210" formatCode="0_);[Red]\(0\)"/>
    <numFmt numFmtId="211" formatCode="[$-404]e&quot;年&quot;m&quot;月&quot;d&quot;日&quot;;@"/>
    <numFmt numFmtId="212" formatCode="m&quot;月&quot;d&quot;日&quot;"/>
    <numFmt numFmtId="213" formatCode="m&quot;月&quot;d&quot;日&quot;;@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name val="華康粗明體"/>
      <family val="3"/>
    </font>
    <font>
      <b/>
      <sz val="22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2"/>
      <name val="新細明體"/>
      <family val="1"/>
    </font>
    <font>
      <b/>
      <sz val="11"/>
      <name val="華康粗明體"/>
      <family val="3"/>
    </font>
    <font>
      <sz val="11"/>
      <name val="華康粗明體"/>
      <family val="3"/>
    </font>
    <font>
      <sz val="10"/>
      <name val="華康粗明體"/>
      <family val="3"/>
    </font>
    <font>
      <sz val="9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39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19" applyFont="1" applyAlignment="1" applyProtection="1">
      <alignment vertical="center"/>
      <protection/>
    </xf>
    <xf numFmtId="0" fontId="8" fillId="0" borderId="0" xfId="19" applyFont="1" applyBorder="1" applyAlignment="1" applyProtection="1">
      <alignment vertical="center"/>
      <protection/>
    </xf>
    <xf numFmtId="41" fontId="14" fillId="0" borderId="0" xfId="23" applyFont="1" applyAlignment="1" applyProtection="1">
      <alignment vertical="center"/>
      <protection/>
    </xf>
    <xf numFmtId="0" fontId="15" fillId="0" borderId="0" xfId="19" applyFont="1" applyBorder="1" applyAlignment="1" applyProtection="1">
      <alignment horizontal="left" vertical="center"/>
      <protection/>
    </xf>
    <xf numFmtId="213" fontId="16" fillId="0" borderId="0" xfId="19" applyNumberFormat="1" applyFont="1" applyBorder="1" applyAlignment="1" applyProtection="1">
      <alignment horizontal="right" vertical="center"/>
      <protection/>
    </xf>
    <xf numFmtId="0" fontId="17" fillId="0" borderId="2" xfId="19" applyFont="1" applyBorder="1" applyAlignment="1" applyProtection="1">
      <alignment horizontal="center" vertical="center"/>
      <protection/>
    </xf>
    <xf numFmtId="0" fontId="17" fillId="0" borderId="3" xfId="19" applyFont="1" applyBorder="1" applyAlignment="1" applyProtection="1">
      <alignment horizontal="center" vertical="center"/>
      <protection/>
    </xf>
    <xf numFmtId="0" fontId="17" fillId="0" borderId="2" xfId="19" applyFont="1" applyBorder="1" applyAlignment="1" applyProtection="1">
      <alignment horizontal="distributed" vertical="center"/>
      <protection/>
    </xf>
    <xf numFmtId="0" fontId="19" fillId="0" borderId="1" xfId="19" applyFont="1" applyBorder="1" applyAlignment="1" applyProtection="1">
      <alignment horizontal="distributed" vertical="center"/>
      <protection/>
    </xf>
    <xf numFmtId="0" fontId="19" fillId="0" borderId="4" xfId="19" applyFont="1" applyBorder="1" applyAlignment="1" applyProtection="1">
      <alignment horizontal="distributed" vertical="center" wrapText="1"/>
      <protection/>
    </xf>
    <xf numFmtId="0" fontId="19" fillId="0" borderId="5" xfId="19" applyFont="1" applyBorder="1" applyAlignment="1" applyProtection="1">
      <alignment horizontal="distributed" vertical="center" wrapText="1"/>
      <protection/>
    </xf>
    <xf numFmtId="0" fontId="19" fillId="0" borderId="6" xfId="19" applyFont="1" applyBorder="1" applyAlignment="1" applyProtection="1">
      <alignment horizontal="distributed" vertical="center"/>
      <protection/>
    </xf>
    <xf numFmtId="0" fontId="19" fillId="0" borderId="1" xfId="19" applyFont="1" applyBorder="1" applyAlignment="1" applyProtection="1">
      <alignment horizontal="distributed" vertical="center" wrapText="1"/>
      <protection/>
    </xf>
    <xf numFmtId="0" fontId="19" fillId="0" borderId="5" xfId="19" applyFont="1" applyBorder="1" applyAlignment="1" applyProtection="1">
      <alignment horizontal="distributed" vertical="center"/>
      <protection/>
    </xf>
    <xf numFmtId="0" fontId="17" fillId="0" borderId="0" xfId="19" applyFont="1" applyBorder="1" applyAlignment="1" applyProtection="1">
      <alignment vertical="center" wrapText="1"/>
      <protection/>
    </xf>
    <xf numFmtId="0" fontId="20" fillId="0" borderId="0" xfId="19" applyFont="1" applyBorder="1" applyAlignment="1" applyProtection="1">
      <alignment vertical="top" wrapText="1"/>
      <protection/>
    </xf>
    <xf numFmtId="0" fontId="18" fillId="0" borderId="0" xfId="19" applyFont="1" applyAlignment="1" applyProtection="1">
      <alignment vertical="top"/>
      <protection/>
    </xf>
    <xf numFmtId="0" fontId="21" fillId="0" borderId="7" xfId="19" applyFont="1" applyBorder="1" applyAlignment="1" applyProtection="1">
      <alignment vertical="center" wrapText="1"/>
      <protection/>
    </xf>
    <xf numFmtId="0" fontId="18" fillId="0" borderId="0" xfId="19" applyFont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 wrapText="1"/>
      <protection/>
    </xf>
    <xf numFmtId="0" fontId="18" fillId="0" borderId="0" xfId="19" applyFont="1" applyBorder="1" applyAlignment="1" applyProtection="1">
      <alignment vertical="center"/>
      <protection/>
    </xf>
    <xf numFmtId="0" fontId="8" fillId="0" borderId="7" xfId="19" applyFont="1" applyBorder="1" applyAlignment="1" applyProtection="1">
      <alignment vertical="center"/>
      <protection/>
    </xf>
    <xf numFmtId="0" fontId="17" fillId="0" borderId="8" xfId="19" applyFont="1" applyBorder="1" applyAlignment="1" applyProtection="1">
      <alignment horizontal="left" vertical="center"/>
      <protection/>
    </xf>
    <xf numFmtId="0" fontId="8" fillId="0" borderId="0" xfId="19" applyFont="1" applyProtection="1">
      <alignment/>
      <protection/>
    </xf>
    <xf numFmtId="0" fontId="8" fillId="0" borderId="0" xfId="19" applyFont="1" applyBorder="1" applyProtection="1">
      <alignment/>
      <protection/>
    </xf>
    <xf numFmtId="0" fontId="8" fillId="0" borderId="0" xfId="19" applyFont="1" applyAlignment="1" applyProtection="1">
      <alignment vertical="center"/>
      <protection locked="0"/>
    </xf>
    <xf numFmtId="0" fontId="8" fillId="0" borderId="0" xfId="19" applyFont="1" applyProtection="1">
      <alignment/>
      <protection locked="0"/>
    </xf>
    <xf numFmtId="0" fontId="8" fillId="0" borderId="0" xfId="19" applyFont="1" applyBorder="1" applyProtection="1">
      <alignment/>
      <protection locked="0"/>
    </xf>
    <xf numFmtId="193" fontId="23" fillId="0" borderId="9" xfId="19" applyNumberFormat="1" applyFont="1" applyBorder="1" applyAlignment="1" applyProtection="1">
      <alignment horizontal="right" vertical="center"/>
      <protection/>
    </xf>
    <xf numFmtId="193" fontId="23" fillId="0" borderId="10" xfId="20" applyNumberFormat="1" applyFont="1" applyBorder="1" applyAlignment="1" applyProtection="1">
      <alignment horizontal="right" vertical="center"/>
      <protection/>
    </xf>
    <xf numFmtId="193" fontId="23" fillId="0" borderId="11" xfId="20" applyNumberFormat="1" applyFont="1" applyBorder="1" applyAlignment="1" applyProtection="1">
      <alignment horizontal="right" vertical="center"/>
      <protection/>
    </xf>
    <xf numFmtId="193" fontId="24" fillId="0" borderId="10" xfId="20" applyNumberFormat="1" applyFont="1" applyBorder="1" applyAlignment="1" applyProtection="1">
      <alignment horizontal="right" vertical="top"/>
      <protection locked="0"/>
    </xf>
    <xf numFmtId="193" fontId="24" fillId="0" borderId="11" xfId="20" applyNumberFormat="1" applyFont="1" applyBorder="1" applyAlignment="1" applyProtection="1">
      <alignment horizontal="right" vertical="top"/>
      <protection locked="0"/>
    </xf>
    <xf numFmtId="193" fontId="24" fillId="0" borderId="10" xfId="20" applyNumberFormat="1" applyFont="1" applyBorder="1" applyAlignment="1" applyProtection="1">
      <alignment horizontal="right" vertical="center"/>
      <protection locked="0"/>
    </xf>
    <xf numFmtId="193" fontId="24" fillId="0" borderId="11" xfId="20" applyNumberFormat="1" applyFont="1" applyBorder="1" applyAlignment="1" applyProtection="1">
      <alignment horizontal="right" vertical="center"/>
      <protection locked="0"/>
    </xf>
    <xf numFmtId="193" fontId="25" fillId="0" borderId="11" xfId="20" applyNumberFormat="1" applyFont="1" applyBorder="1" applyAlignment="1" applyProtection="1">
      <alignment horizontal="right" vertical="center"/>
      <protection locked="0"/>
    </xf>
    <xf numFmtId="193" fontId="26" fillId="0" borderId="10" xfId="19" applyNumberFormat="1" applyFont="1" applyBorder="1" applyAlignment="1" applyProtection="1">
      <alignment horizontal="right" vertical="center"/>
      <protection/>
    </xf>
    <xf numFmtId="193" fontId="26" fillId="0" borderId="11" xfId="19" applyNumberFormat="1" applyFont="1" applyBorder="1" applyAlignment="1" applyProtection="1">
      <alignment horizontal="right" vertical="center"/>
      <protection/>
    </xf>
    <xf numFmtId="193" fontId="24" fillId="0" borderId="10" xfId="20" applyNumberFormat="1" applyFont="1" applyBorder="1" applyAlignment="1" applyProtection="1">
      <alignment horizontal="right" vertical="center"/>
      <protection/>
    </xf>
    <xf numFmtId="193" fontId="24" fillId="0" borderId="7" xfId="24" applyNumberFormat="1" applyFont="1" applyBorder="1" applyAlignment="1" applyProtection="1">
      <alignment horizontal="right" vertical="center"/>
      <protection/>
    </xf>
    <xf numFmtId="193" fontId="24" fillId="0" borderId="11" xfId="24" applyNumberFormat="1" applyFont="1" applyBorder="1" applyAlignment="1" applyProtection="1">
      <alignment horizontal="right" vertical="center"/>
      <protection/>
    </xf>
    <xf numFmtId="193" fontId="23" fillId="0" borderId="12" xfId="19" applyNumberFormat="1" applyFont="1" applyBorder="1" applyAlignment="1" applyProtection="1">
      <alignment horizontal="right" vertical="center"/>
      <protection/>
    </xf>
    <xf numFmtId="193" fontId="23" fillId="0" borderId="7" xfId="20" applyNumberFormat="1" applyFont="1" applyBorder="1" applyAlignment="1" applyProtection="1">
      <alignment horizontal="right" vertical="center"/>
      <protection/>
    </xf>
    <xf numFmtId="193" fontId="24" fillId="0" borderId="7" xfId="20" applyNumberFormat="1" applyFont="1" applyBorder="1" applyAlignment="1" applyProtection="1">
      <alignment horizontal="right" vertical="top"/>
      <protection locked="0"/>
    </xf>
    <xf numFmtId="193" fontId="24" fillId="0" borderId="10" xfId="24" applyNumberFormat="1" applyFont="1" applyBorder="1" applyAlignment="1" applyProtection="1">
      <alignment horizontal="right" vertical="top"/>
      <protection/>
    </xf>
    <xf numFmtId="193" fontId="24" fillId="0" borderId="7" xfId="20" applyNumberFormat="1" applyFont="1" applyBorder="1" applyAlignment="1" applyProtection="1">
      <alignment horizontal="right" vertical="center"/>
      <protection locked="0"/>
    </xf>
    <xf numFmtId="193" fontId="24" fillId="0" borderId="10" xfId="24" applyNumberFormat="1" applyFont="1" applyBorder="1" applyAlignment="1" applyProtection="1">
      <alignment horizontal="right" vertical="center"/>
      <protection/>
    </xf>
    <xf numFmtId="193" fontId="24" fillId="0" borderId="11" xfId="24" applyNumberFormat="1" applyFont="1" applyBorder="1" applyAlignment="1" applyProtection="1">
      <alignment horizontal="right" vertical="center"/>
      <protection locked="0"/>
    </xf>
    <xf numFmtId="193" fontId="25" fillId="0" borderId="10" xfId="20" applyNumberFormat="1" applyFont="1" applyBorder="1" applyAlignment="1" applyProtection="1">
      <alignment horizontal="right" vertical="center"/>
      <protection locked="0"/>
    </xf>
    <xf numFmtId="193" fontId="26" fillId="0" borderId="7" xfId="19" applyNumberFormat="1" applyFont="1" applyBorder="1" applyAlignment="1" applyProtection="1">
      <alignment horizontal="right" vertical="center"/>
      <protection/>
    </xf>
    <xf numFmtId="193" fontId="24" fillId="0" borderId="11" xfId="20" applyNumberFormat="1" applyFont="1" applyBorder="1" applyAlignment="1" applyProtection="1">
      <alignment horizontal="right" vertical="center"/>
      <protection/>
    </xf>
    <xf numFmtId="193" fontId="23" fillId="0" borderId="8" xfId="19" applyNumberFormat="1" applyFont="1" applyBorder="1" applyAlignment="1" applyProtection="1">
      <alignment horizontal="right" vertical="center"/>
      <protection/>
    </xf>
    <xf numFmtId="0" fontId="17" fillId="0" borderId="13" xfId="19" applyFont="1" applyBorder="1" applyAlignment="1" applyProtection="1">
      <alignment horizontal="center" vertical="center"/>
      <protection/>
    </xf>
    <xf numFmtId="0" fontId="18" fillId="0" borderId="14" xfId="19" applyFont="1" applyBorder="1" applyAlignment="1" applyProtection="1">
      <alignment horizontal="center" vertical="center"/>
      <protection/>
    </xf>
    <xf numFmtId="0" fontId="13" fillId="0" borderId="0" xfId="19" applyFont="1" applyBorder="1" applyAlignment="1" applyProtection="1">
      <alignment horizontal="right" vertical="center"/>
      <protection/>
    </xf>
    <xf numFmtId="0" fontId="13" fillId="0" borderId="0" xfId="19" applyFont="1" applyBorder="1" applyAlignment="1" applyProtection="1">
      <alignment horizontal="left" vertical="center"/>
      <protection/>
    </xf>
    <xf numFmtId="41" fontId="14" fillId="0" borderId="0" xfId="23" applyFont="1" applyBorder="1" applyAlignment="1" applyProtection="1">
      <alignment horizontal="right" vertical="center"/>
      <protection/>
    </xf>
    <xf numFmtId="0" fontId="15" fillId="0" borderId="15" xfId="19" applyFont="1" applyBorder="1" applyAlignment="1" applyProtection="1">
      <alignment horizontal="left" vertical="center"/>
      <protection/>
    </xf>
    <xf numFmtId="0" fontId="19" fillId="0" borderId="15" xfId="19" applyFont="1" applyBorder="1" applyAlignment="1" applyProtection="1">
      <alignment horizontal="right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R06" xfId="19"/>
    <cellStyle name="一般_長期債務" xfId="20"/>
    <cellStyle name="Comma" xfId="21"/>
    <cellStyle name="Comma [0]" xfId="22"/>
    <cellStyle name="千分位[0]_R06" xfId="23"/>
    <cellStyle name="千分位_R06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O100"/>
  <sheetViews>
    <sheetView tabSelected="1" view="pageBreakPreview" zoomScaleNormal="75" zoomScaleSheetLayoutView="100" workbookViewId="0" topLeftCell="I1">
      <selection activeCell="P9" sqref="P9"/>
    </sheetView>
  </sheetViews>
  <sheetFormatPr defaultColWidth="9.00390625" defaultRowHeight="15.75"/>
  <cols>
    <col min="1" max="1" width="25.125" style="26" customWidth="1"/>
    <col min="2" max="2" width="12.375" style="27" customWidth="1"/>
    <col min="3" max="3" width="14.50390625" style="27" customWidth="1"/>
    <col min="4" max="4" width="13.75390625" style="27" customWidth="1"/>
    <col min="5" max="5" width="13.625" style="27" customWidth="1"/>
    <col min="6" max="6" width="13.75390625" style="27" customWidth="1"/>
    <col min="7" max="7" width="13.625" style="28" customWidth="1"/>
    <col min="8" max="11" width="13.125" style="27" customWidth="1"/>
    <col min="12" max="12" width="12.00390625" style="27" customWidth="1"/>
    <col min="13" max="13" width="13.125" style="27" customWidth="1"/>
    <col min="14" max="14" width="14.625" style="27" customWidth="1"/>
    <col min="15" max="15" width="14.625" style="28" customWidth="1"/>
    <col min="16" max="16" width="49.75390625" style="27" bestFit="1" customWidth="1"/>
    <col min="17" max="17" width="22.125" style="27" customWidth="1"/>
    <col min="18" max="18" width="21.625" style="27" customWidth="1"/>
    <col min="19" max="20" width="16.50390625" style="27" customWidth="1"/>
    <col min="21" max="21" width="15.375" style="27" customWidth="1"/>
    <col min="22" max="22" width="16.50390625" style="27" customWidth="1"/>
    <col min="23" max="23" width="13.50390625" style="27" customWidth="1"/>
    <col min="24" max="24" width="18.625" style="27" customWidth="1"/>
    <col min="25" max="16384" width="8.875" style="27" customWidth="1"/>
  </cols>
  <sheetData>
    <row r="1" spans="7:15" s="1" customFormat="1" ht="18" customHeight="1">
      <c r="G1" s="2"/>
      <c r="O1" s="2"/>
    </row>
    <row r="2" spans="5:15" s="1" customFormat="1" ht="36" customHeight="1">
      <c r="E2" s="55" t="s">
        <v>1</v>
      </c>
      <c r="F2" s="55"/>
      <c r="G2" s="55"/>
      <c r="H2" s="56" t="s">
        <v>2</v>
      </c>
      <c r="I2" s="56"/>
      <c r="O2" s="2"/>
    </row>
    <row r="3" spans="5:15" s="1" customFormat="1" ht="26.25" customHeight="1">
      <c r="E3" s="57"/>
      <c r="F3" s="57"/>
      <c r="G3" s="57"/>
      <c r="H3" s="3"/>
      <c r="O3" s="2"/>
    </row>
    <row r="4" spans="1:15" s="1" customFormat="1" ht="31.5" customHeight="1" thickBot="1">
      <c r="A4" s="4"/>
      <c r="B4" s="4"/>
      <c r="E4" s="58" t="s">
        <v>3</v>
      </c>
      <c r="F4" s="58"/>
      <c r="G4" s="58"/>
      <c r="H4" s="5">
        <v>39447</v>
      </c>
      <c r="I4" s="4"/>
      <c r="J4" s="4"/>
      <c r="K4" s="4"/>
      <c r="L4" s="4"/>
      <c r="M4" s="4"/>
      <c r="N4" s="59" t="s">
        <v>48</v>
      </c>
      <c r="O4" s="59"/>
    </row>
    <row r="5" spans="1:15" s="1" customFormat="1" ht="29.25" customHeight="1">
      <c r="A5" s="53" t="s">
        <v>4</v>
      </c>
      <c r="B5" s="6"/>
      <c r="C5" s="7"/>
      <c r="D5" s="7" t="s">
        <v>5</v>
      </c>
      <c r="E5" s="7"/>
      <c r="F5" s="7" t="s">
        <v>6</v>
      </c>
      <c r="G5" s="7"/>
      <c r="H5" s="7"/>
      <c r="I5" s="7" t="s">
        <v>5</v>
      </c>
      <c r="J5" s="7"/>
      <c r="K5" s="7"/>
      <c r="L5" s="7" t="s">
        <v>6</v>
      </c>
      <c r="M5" s="7"/>
      <c r="N5" s="7"/>
      <c r="O5" s="8" t="s">
        <v>7</v>
      </c>
    </row>
    <row r="6" spans="1:15" s="1" customFormat="1" ht="33" customHeight="1">
      <c r="A6" s="54"/>
      <c r="B6" s="9" t="s">
        <v>8</v>
      </c>
      <c r="C6" s="9" t="s">
        <v>9</v>
      </c>
      <c r="D6" s="9" t="s">
        <v>10</v>
      </c>
      <c r="E6" s="9" t="s">
        <v>11</v>
      </c>
      <c r="F6" s="10" t="s">
        <v>12</v>
      </c>
      <c r="G6" s="11" t="s">
        <v>13</v>
      </c>
      <c r="H6" s="12" t="s">
        <v>14</v>
      </c>
      <c r="I6" s="13" t="s">
        <v>15</v>
      </c>
      <c r="J6" s="9" t="s">
        <v>16</v>
      </c>
      <c r="K6" s="14" t="s">
        <v>17</v>
      </c>
      <c r="L6" s="14" t="s">
        <v>18</v>
      </c>
      <c r="M6" s="14" t="s">
        <v>19</v>
      </c>
      <c r="N6" s="14" t="s">
        <v>0</v>
      </c>
      <c r="O6" s="11" t="s">
        <v>20</v>
      </c>
    </row>
    <row r="7" spans="1:15" s="1" customFormat="1" ht="31.5" customHeight="1">
      <c r="A7" s="15" t="s">
        <v>21</v>
      </c>
      <c r="B7" s="30">
        <f aca="true" t="shared" si="0" ref="B7:O7">SUM(B8)</f>
        <v>0</v>
      </c>
      <c r="C7" s="30">
        <f t="shared" si="0"/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1">
        <f t="shared" si="0"/>
        <v>0</v>
      </c>
      <c r="H7" s="43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1">
        <f t="shared" si="0"/>
        <v>0</v>
      </c>
    </row>
    <row r="8" spans="1:15" s="17" customFormat="1" ht="24.75" customHeight="1">
      <c r="A8" s="16" t="s">
        <v>22</v>
      </c>
      <c r="B8" s="32"/>
      <c r="C8" s="32"/>
      <c r="D8" s="32"/>
      <c r="E8" s="32"/>
      <c r="F8" s="32"/>
      <c r="G8" s="33"/>
      <c r="H8" s="44"/>
      <c r="I8" s="32"/>
      <c r="J8" s="32"/>
      <c r="K8" s="32"/>
      <c r="L8" s="32"/>
      <c r="M8" s="32"/>
      <c r="N8" s="45">
        <f>SUM(B8:M8)</f>
        <v>0</v>
      </c>
      <c r="O8" s="33"/>
    </row>
    <row r="9" spans="1:15" s="1" customFormat="1" ht="30" customHeight="1">
      <c r="A9" s="15" t="s">
        <v>23</v>
      </c>
      <c r="B9" s="30">
        <f aca="true" t="shared" si="1" ref="B9:O9">SUM(B10:B30)</f>
        <v>298586481</v>
      </c>
      <c r="C9" s="30">
        <f t="shared" si="1"/>
        <v>18113726036</v>
      </c>
      <c r="D9" s="30">
        <f t="shared" si="1"/>
        <v>2162301843</v>
      </c>
      <c r="E9" s="30">
        <f t="shared" si="1"/>
        <v>3873689017.9700003</v>
      </c>
      <c r="F9" s="30">
        <f t="shared" si="1"/>
        <v>2832869778</v>
      </c>
      <c r="G9" s="31">
        <f t="shared" si="1"/>
        <v>1038039085</v>
      </c>
      <c r="H9" s="43">
        <f t="shared" si="1"/>
        <v>642367661.97</v>
      </c>
      <c r="I9" s="30">
        <f t="shared" si="1"/>
        <v>526896695</v>
      </c>
      <c r="J9" s="30">
        <f t="shared" si="1"/>
        <v>461710874</v>
      </c>
      <c r="K9" s="30">
        <f t="shared" si="1"/>
        <v>89000</v>
      </c>
      <c r="L9" s="30">
        <f t="shared" si="1"/>
        <v>0</v>
      </c>
      <c r="M9" s="30">
        <f t="shared" si="1"/>
        <v>1108000</v>
      </c>
      <c r="N9" s="30">
        <f t="shared" si="1"/>
        <v>29951384471.940002</v>
      </c>
      <c r="O9" s="31">
        <f t="shared" si="1"/>
        <v>11999952000</v>
      </c>
    </row>
    <row r="10" spans="1:15" s="19" customFormat="1" ht="24.75" customHeight="1">
      <c r="A10" s="18" t="s">
        <v>24</v>
      </c>
      <c r="B10" s="34">
        <v>155414221</v>
      </c>
      <c r="C10" s="34"/>
      <c r="D10" s="34"/>
      <c r="E10" s="34"/>
      <c r="F10" s="34">
        <v>17867100</v>
      </c>
      <c r="G10" s="35">
        <v>161471</v>
      </c>
      <c r="H10" s="46">
        <v>1062711</v>
      </c>
      <c r="I10" s="34"/>
      <c r="J10" s="34"/>
      <c r="K10" s="34"/>
      <c r="L10" s="34"/>
      <c r="M10" s="34"/>
      <c r="N10" s="47">
        <f aca="true" t="shared" si="2" ref="N10:N30">SUM(B10:M10)</f>
        <v>174505503</v>
      </c>
      <c r="O10" s="48"/>
    </row>
    <row r="11" spans="1:15" s="19" customFormat="1" ht="24.75" customHeight="1">
      <c r="A11" s="20" t="s">
        <v>25</v>
      </c>
      <c r="B11" s="34"/>
      <c r="C11" s="34"/>
      <c r="D11" s="34"/>
      <c r="E11" s="34"/>
      <c r="F11" s="34"/>
      <c r="G11" s="35"/>
      <c r="H11" s="46"/>
      <c r="I11" s="34"/>
      <c r="J11" s="34"/>
      <c r="K11" s="34"/>
      <c r="L11" s="34"/>
      <c r="M11" s="34"/>
      <c r="N11" s="47">
        <f t="shared" si="2"/>
        <v>0</v>
      </c>
      <c r="O11" s="48"/>
    </row>
    <row r="12" spans="1:15" s="19" customFormat="1" ht="24.75" customHeight="1">
      <c r="A12" s="20" t="s">
        <v>26</v>
      </c>
      <c r="B12" s="34"/>
      <c r="C12" s="34"/>
      <c r="D12" s="34"/>
      <c r="E12" s="34"/>
      <c r="F12" s="34"/>
      <c r="G12" s="35"/>
      <c r="H12" s="46"/>
      <c r="I12" s="34"/>
      <c r="J12" s="34"/>
      <c r="K12" s="34"/>
      <c r="L12" s="34"/>
      <c r="M12" s="34"/>
      <c r="N12" s="47">
        <f t="shared" si="2"/>
        <v>0</v>
      </c>
      <c r="O12" s="48"/>
    </row>
    <row r="13" spans="1:15" s="19" customFormat="1" ht="24.75" customHeight="1">
      <c r="A13" s="20" t="s">
        <v>27</v>
      </c>
      <c r="B13" s="34"/>
      <c r="C13" s="34">
        <v>665100213</v>
      </c>
      <c r="D13" s="34">
        <v>95371304</v>
      </c>
      <c r="E13" s="34">
        <v>2397992897</v>
      </c>
      <c r="F13" s="34">
        <v>253201768</v>
      </c>
      <c r="G13" s="36">
        <v>131738368</v>
      </c>
      <c r="H13" s="46">
        <v>338531536</v>
      </c>
      <c r="I13" s="34"/>
      <c r="J13" s="49">
        <v>2963029</v>
      </c>
      <c r="K13" s="34"/>
      <c r="L13" s="34"/>
      <c r="M13" s="34"/>
      <c r="N13" s="47">
        <f t="shared" si="2"/>
        <v>3884899115</v>
      </c>
      <c r="O13" s="48"/>
    </row>
    <row r="14" spans="1:15" s="19" customFormat="1" ht="24.75" customHeight="1">
      <c r="A14" s="20" t="s">
        <v>28</v>
      </c>
      <c r="B14" s="34"/>
      <c r="C14" s="34"/>
      <c r="D14" s="34"/>
      <c r="E14" s="34"/>
      <c r="F14" s="34">
        <v>312052</v>
      </c>
      <c r="G14" s="35">
        <v>25000</v>
      </c>
      <c r="H14" s="46"/>
      <c r="I14" s="34"/>
      <c r="J14" s="34"/>
      <c r="K14" s="34"/>
      <c r="L14" s="34"/>
      <c r="M14" s="34"/>
      <c r="N14" s="47">
        <f t="shared" si="2"/>
        <v>337052</v>
      </c>
      <c r="O14" s="48"/>
    </row>
    <row r="15" spans="1:15" s="19" customFormat="1" ht="24.75" customHeight="1">
      <c r="A15" s="20" t="s">
        <v>29</v>
      </c>
      <c r="B15" s="34"/>
      <c r="C15" s="34"/>
      <c r="D15" s="34"/>
      <c r="E15" s="34"/>
      <c r="F15" s="34">
        <v>1932869</v>
      </c>
      <c r="G15" s="35">
        <v>65900</v>
      </c>
      <c r="H15" s="46">
        <v>4996051</v>
      </c>
      <c r="I15" s="34"/>
      <c r="J15" s="34">
        <v>447174</v>
      </c>
      <c r="K15" s="34"/>
      <c r="L15" s="34"/>
      <c r="M15" s="34"/>
      <c r="N15" s="47">
        <f t="shared" si="2"/>
        <v>7441994</v>
      </c>
      <c r="O15" s="48"/>
    </row>
    <row r="16" spans="1:15" s="19" customFormat="1" ht="33.75" customHeight="1">
      <c r="A16" s="20" t="s">
        <v>30</v>
      </c>
      <c r="B16" s="34"/>
      <c r="C16" s="34"/>
      <c r="D16" s="34"/>
      <c r="E16" s="34"/>
      <c r="F16" s="34"/>
      <c r="G16" s="35"/>
      <c r="H16" s="46"/>
      <c r="I16" s="34"/>
      <c r="J16" s="34"/>
      <c r="K16" s="34"/>
      <c r="L16" s="34"/>
      <c r="M16" s="34"/>
      <c r="N16" s="47">
        <f t="shared" si="2"/>
        <v>0</v>
      </c>
      <c r="O16" s="48"/>
    </row>
    <row r="17" spans="1:15" s="19" customFormat="1" ht="24.75" customHeight="1">
      <c r="A17" s="20" t="s">
        <v>31</v>
      </c>
      <c r="B17" s="34">
        <v>103172260</v>
      </c>
      <c r="C17" s="34">
        <v>16512962067</v>
      </c>
      <c r="D17" s="34"/>
      <c r="E17" s="34">
        <v>860844161.97</v>
      </c>
      <c r="F17" s="34">
        <v>2270883</v>
      </c>
      <c r="G17" s="35">
        <v>947008</v>
      </c>
      <c r="H17" s="46">
        <v>6882245.97</v>
      </c>
      <c r="I17" s="34"/>
      <c r="J17" s="34"/>
      <c r="K17" s="34"/>
      <c r="L17" s="34"/>
      <c r="M17" s="34"/>
      <c r="N17" s="47">
        <f t="shared" si="2"/>
        <v>17487078625.940002</v>
      </c>
      <c r="O17" s="48"/>
    </row>
    <row r="18" spans="1:15" s="19" customFormat="1" ht="24.75" customHeight="1">
      <c r="A18" s="20" t="s">
        <v>32</v>
      </c>
      <c r="B18" s="34">
        <v>40000000</v>
      </c>
      <c r="C18" s="34">
        <v>154935340</v>
      </c>
      <c r="D18" s="34"/>
      <c r="E18" s="34">
        <v>183440881</v>
      </c>
      <c r="F18" s="34">
        <v>286911203</v>
      </c>
      <c r="G18" s="35">
        <v>7122255</v>
      </c>
      <c r="H18" s="46">
        <v>42660298</v>
      </c>
      <c r="I18" s="34">
        <v>13620411</v>
      </c>
      <c r="J18" s="34">
        <v>109354743</v>
      </c>
      <c r="K18" s="34"/>
      <c r="L18" s="34"/>
      <c r="M18" s="34"/>
      <c r="N18" s="47">
        <f t="shared" si="2"/>
        <v>838045131</v>
      </c>
      <c r="O18" s="48"/>
    </row>
    <row r="19" spans="1:15" s="19" customFormat="1" ht="24.75" customHeight="1">
      <c r="A19" s="20" t="s">
        <v>33</v>
      </c>
      <c r="B19" s="34"/>
      <c r="C19" s="34"/>
      <c r="D19" s="34">
        <v>9743994</v>
      </c>
      <c r="E19" s="34">
        <v>78370549</v>
      </c>
      <c r="F19" s="34">
        <v>395990378</v>
      </c>
      <c r="G19" s="35">
        <v>15469078</v>
      </c>
      <c r="H19" s="46">
        <v>11736286</v>
      </c>
      <c r="I19" s="34">
        <v>353215016</v>
      </c>
      <c r="J19" s="34">
        <v>498953</v>
      </c>
      <c r="K19" s="34"/>
      <c r="L19" s="34"/>
      <c r="M19" s="34"/>
      <c r="N19" s="47">
        <f t="shared" si="2"/>
        <v>865024254</v>
      </c>
      <c r="O19" s="48"/>
    </row>
    <row r="20" spans="1:15" s="19" customFormat="1" ht="24.75" customHeight="1">
      <c r="A20" s="20" t="s">
        <v>34</v>
      </c>
      <c r="B20" s="34"/>
      <c r="C20" s="34"/>
      <c r="D20" s="34"/>
      <c r="E20" s="34"/>
      <c r="F20" s="34">
        <v>13265361</v>
      </c>
      <c r="G20" s="35">
        <v>22000</v>
      </c>
      <c r="H20" s="46"/>
      <c r="I20" s="34"/>
      <c r="J20" s="34">
        <v>5795017</v>
      </c>
      <c r="K20" s="34"/>
      <c r="L20" s="34"/>
      <c r="M20" s="34"/>
      <c r="N20" s="47">
        <f t="shared" si="2"/>
        <v>19082378</v>
      </c>
      <c r="O20" s="48"/>
    </row>
    <row r="21" spans="1:15" s="19" customFormat="1" ht="24.75" customHeight="1">
      <c r="A21" s="20" t="s">
        <v>35</v>
      </c>
      <c r="B21" s="34"/>
      <c r="C21" s="34"/>
      <c r="D21" s="34"/>
      <c r="E21" s="34"/>
      <c r="F21" s="34">
        <v>27999084</v>
      </c>
      <c r="G21" s="35">
        <v>723976</v>
      </c>
      <c r="H21" s="46">
        <v>6135361</v>
      </c>
      <c r="I21" s="34"/>
      <c r="J21" s="34">
        <v>3245586</v>
      </c>
      <c r="K21" s="34"/>
      <c r="L21" s="34"/>
      <c r="M21" s="34"/>
      <c r="N21" s="47">
        <f t="shared" si="2"/>
        <v>38104007</v>
      </c>
      <c r="O21" s="48"/>
    </row>
    <row r="22" spans="1:15" s="19" customFormat="1" ht="24.75" customHeight="1">
      <c r="A22" s="20" t="s">
        <v>36</v>
      </c>
      <c r="B22" s="34"/>
      <c r="C22" s="34">
        <v>35799319</v>
      </c>
      <c r="D22" s="34">
        <v>2047118265</v>
      </c>
      <c r="E22" s="34">
        <v>258577002</v>
      </c>
      <c r="F22" s="34">
        <v>341078368</v>
      </c>
      <c r="G22" s="35">
        <v>745163114</v>
      </c>
      <c r="H22" s="46">
        <v>26188625</v>
      </c>
      <c r="I22" s="34">
        <v>130307858</v>
      </c>
      <c r="J22" s="34">
        <v>2288333</v>
      </c>
      <c r="K22" s="34"/>
      <c r="L22" s="34"/>
      <c r="M22" s="34"/>
      <c r="N22" s="47">
        <f t="shared" si="2"/>
        <v>3586520884</v>
      </c>
      <c r="O22" s="48"/>
    </row>
    <row r="23" spans="1:15" s="19" customFormat="1" ht="24.75" customHeight="1">
      <c r="A23" s="20" t="s">
        <v>37</v>
      </c>
      <c r="B23" s="34"/>
      <c r="C23" s="34">
        <v>744929097</v>
      </c>
      <c r="D23" s="34">
        <v>10068280</v>
      </c>
      <c r="E23" s="34">
        <v>6101220</v>
      </c>
      <c r="F23" s="34">
        <v>950246077</v>
      </c>
      <c r="G23" s="35">
        <v>48746142</v>
      </c>
      <c r="H23" s="46">
        <v>172946414</v>
      </c>
      <c r="I23" s="34"/>
      <c r="J23" s="34">
        <v>201448068</v>
      </c>
      <c r="K23" s="34"/>
      <c r="L23" s="34"/>
      <c r="M23" s="34"/>
      <c r="N23" s="47">
        <f t="shared" si="2"/>
        <v>2134485298</v>
      </c>
      <c r="O23" s="48"/>
    </row>
    <row r="24" spans="1:15" s="19" customFormat="1" ht="24.75" customHeight="1">
      <c r="A24" s="20" t="s">
        <v>38</v>
      </c>
      <c r="B24" s="34"/>
      <c r="C24" s="34"/>
      <c r="D24" s="34"/>
      <c r="E24" s="34"/>
      <c r="F24" s="34">
        <v>35160</v>
      </c>
      <c r="G24" s="35"/>
      <c r="H24" s="46"/>
      <c r="I24" s="34"/>
      <c r="J24" s="34">
        <v>4559570</v>
      </c>
      <c r="K24" s="34"/>
      <c r="L24" s="34"/>
      <c r="M24" s="34"/>
      <c r="N24" s="47">
        <f t="shared" si="2"/>
        <v>4594730</v>
      </c>
      <c r="O24" s="48">
        <v>1249952000</v>
      </c>
    </row>
    <row r="25" spans="1:15" s="19" customFormat="1" ht="24.75" customHeight="1">
      <c r="A25" s="20" t="s">
        <v>39</v>
      </c>
      <c r="B25" s="34"/>
      <c r="C25" s="34"/>
      <c r="D25" s="34"/>
      <c r="E25" s="34">
        <v>88362307</v>
      </c>
      <c r="F25" s="34">
        <v>414938047</v>
      </c>
      <c r="G25" s="35">
        <v>66877688</v>
      </c>
      <c r="H25" s="46">
        <v>15598185</v>
      </c>
      <c r="I25" s="34"/>
      <c r="J25" s="34">
        <v>7333350</v>
      </c>
      <c r="K25" s="34">
        <v>89000</v>
      </c>
      <c r="L25" s="34"/>
      <c r="M25" s="34"/>
      <c r="N25" s="47">
        <f t="shared" si="2"/>
        <v>593198577</v>
      </c>
      <c r="O25" s="48"/>
    </row>
    <row r="26" spans="1:15" s="21" customFormat="1" ht="24.75" customHeight="1">
      <c r="A26" s="20" t="s">
        <v>40</v>
      </c>
      <c r="B26" s="34"/>
      <c r="C26" s="34"/>
      <c r="D26" s="34"/>
      <c r="E26" s="34"/>
      <c r="F26" s="34">
        <v>3472801</v>
      </c>
      <c r="G26" s="35"/>
      <c r="H26" s="46"/>
      <c r="I26" s="34"/>
      <c r="J26" s="34">
        <v>2436832</v>
      </c>
      <c r="K26" s="34"/>
      <c r="L26" s="34"/>
      <c r="M26" s="34"/>
      <c r="N26" s="47">
        <f t="shared" si="2"/>
        <v>5909633</v>
      </c>
      <c r="O26" s="48"/>
    </row>
    <row r="27" spans="1:15" s="19" customFormat="1" ht="24.75" customHeight="1">
      <c r="A27" s="20" t="s">
        <v>47</v>
      </c>
      <c r="B27" s="34"/>
      <c r="C27" s="34"/>
      <c r="D27" s="34"/>
      <c r="E27" s="34"/>
      <c r="F27" s="34"/>
      <c r="G27" s="35"/>
      <c r="H27" s="46"/>
      <c r="I27" s="34"/>
      <c r="J27" s="34"/>
      <c r="K27" s="34"/>
      <c r="L27" s="34"/>
      <c r="M27" s="34"/>
      <c r="N27" s="47">
        <f t="shared" si="2"/>
        <v>0</v>
      </c>
      <c r="O27" s="48"/>
    </row>
    <row r="28" spans="1:15" s="19" customFormat="1" ht="24.75" customHeight="1">
      <c r="A28" s="20" t="s">
        <v>41</v>
      </c>
      <c r="B28" s="34"/>
      <c r="C28" s="34"/>
      <c r="D28" s="34"/>
      <c r="E28" s="34"/>
      <c r="F28" s="34">
        <v>92524504</v>
      </c>
      <c r="G28" s="35">
        <v>6583960</v>
      </c>
      <c r="H28" s="46">
        <v>5720973</v>
      </c>
      <c r="I28" s="34"/>
      <c r="J28" s="34">
        <v>100961439</v>
      </c>
      <c r="K28" s="34"/>
      <c r="L28" s="34"/>
      <c r="M28" s="34"/>
      <c r="N28" s="47">
        <f t="shared" si="2"/>
        <v>205790876</v>
      </c>
      <c r="O28" s="48"/>
    </row>
    <row r="29" spans="1:15" s="19" customFormat="1" ht="24.75" customHeight="1">
      <c r="A29" s="20" t="s">
        <v>42</v>
      </c>
      <c r="B29" s="34"/>
      <c r="C29" s="34"/>
      <c r="D29" s="34"/>
      <c r="E29" s="34"/>
      <c r="F29" s="34">
        <v>3964225</v>
      </c>
      <c r="G29" s="35">
        <v>126550</v>
      </c>
      <c r="H29" s="46">
        <v>403000</v>
      </c>
      <c r="I29" s="34"/>
      <c r="J29" s="34"/>
      <c r="K29" s="34"/>
      <c r="L29" s="34"/>
      <c r="M29" s="34">
        <v>1108000</v>
      </c>
      <c r="N29" s="47">
        <f t="shared" si="2"/>
        <v>5601775</v>
      </c>
      <c r="O29" s="48">
        <v>10750000000</v>
      </c>
    </row>
    <row r="30" spans="1:15" s="19" customFormat="1" ht="24.75" customHeight="1">
      <c r="A30" s="20" t="s">
        <v>43</v>
      </c>
      <c r="B30" s="34"/>
      <c r="C30" s="34"/>
      <c r="D30" s="34"/>
      <c r="E30" s="34"/>
      <c r="F30" s="34">
        <v>26859898</v>
      </c>
      <c r="G30" s="35">
        <v>14266575</v>
      </c>
      <c r="H30" s="46">
        <v>9505976</v>
      </c>
      <c r="I30" s="34">
        <v>29753410</v>
      </c>
      <c r="J30" s="34">
        <v>20378780</v>
      </c>
      <c r="K30" s="34"/>
      <c r="L30" s="34"/>
      <c r="M30" s="34"/>
      <c r="N30" s="47">
        <f t="shared" si="2"/>
        <v>100764639</v>
      </c>
      <c r="O30" s="48"/>
    </row>
    <row r="31" spans="1:15" s="1" customFormat="1" ht="32.25" customHeight="1">
      <c r="A31" s="15" t="s">
        <v>44</v>
      </c>
      <c r="B31" s="30">
        <f aca="true" t="shared" si="3" ref="B31:O31">SUM(B32)</f>
        <v>0</v>
      </c>
      <c r="C31" s="30">
        <f t="shared" si="3"/>
        <v>0</v>
      </c>
      <c r="D31" s="30">
        <f t="shared" si="3"/>
        <v>0</v>
      </c>
      <c r="E31" s="30">
        <f t="shared" si="3"/>
        <v>0</v>
      </c>
      <c r="F31" s="30">
        <f t="shared" si="3"/>
        <v>747666</v>
      </c>
      <c r="G31" s="31">
        <f t="shared" si="3"/>
        <v>0</v>
      </c>
      <c r="H31" s="43">
        <f t="shared" si="3"/>
        <v>291148</v>
      </c>
      <c r="I31" s="30">
        <f t="shared" si="3"/>
        <v>0</v>
      </c>
      <c r="J31" s="30">
        <f t="shared" si="3"/>
        <v>0</v>
      </c>
      <c r="K31" s="30">
        <f t="shared" si="3"/>
        <v>0</v>
      </c>
      <c r="L31" s="30">
        <f t="shared" si="3"/>
        <v>0</v>
      </c>
      <c r="M31" s="30">
        <f t="shared" si="3"/>
        <v>0</v>
      </c>
      <c r="N31" s="30">
        <f t="shared" si="3"/>
        <v>1038814</v>
      </c>
      <c r="O31" s="31">
        <f t="shared" si="3"/>
        <v>0</v>
      </c>
    </row>
    <row r="32" spans="1:15" s="19" customFormat="1" ht="24.75" customHeight="1">
      <c r="A32" s="20" t="s">
        <v>45</v>
      </c>
      <c r="B32" s="34"/>
      <c r="C32" s="34"/>
      <c r="D32" s="34"/>
      <c r="E32" s="34"/>
      <c r="F32" s="34">
        <v>747666</v>
      </c>
      <c r="G32" s="35"/>
      <c r="H32" s="46">
        <v>291148</v>
      </c>
      <c r="I32" s="34"/>
      <c r="J32" s="34"/>
      <c r="K32" s="34"/>
      <c r="L32" s="34"/>
      <c r="M32" s="34"/>
      <c r="N32" s="47">
        <f>SUM(B32:M32)</f>
        <v>1038814</v>
      </c>
      <c r="O32" s="48"/>
    </row>
    <row r="33" spans="1:15" s="1" customFormat="1" ht="29.25" customHeight="1">
      <c r="A33" s="22"/>
      <c r="B33" s="37"/>
      <c r="C33" s="37"/>
      <c r="D33" s="37"/>
      <c r="E33" s="37"/>
      <c r="F33" s="37"/>
      <c r="G33" s="38"/>
      <c r="H33" s="50"/>
      <c r="I33" s="37"/>
      <c r="J33" s="37"/>
      <c r="K33" s="37"/>
      <c r="L33" s="37"/>
      <c r="M33" s="37"/>
      <c r="N33" s="37"/>
      <c r="O33" s="38"/>
    </row>
    <row r="34" spans="1:15" s="19" customFormat="1" ht="29.25" customHeight="1">
      <c r="A34" s="20"/>
      <c r="B34" s="39"/>
      <c r="C34" s="39"/>
      <c r="D34" s="39"/>
      <c r="E34" s="39"/>
      <c r="F34" s="40"/>
      <c r="G34" s="41"/>
      <c r="H34" s="40"/>
      <c r="I34" s="39"/>
      <c r="J34" s="39"/>
      <c r="K34" s="39"/>
      <c r="L34" s="39"/>
      <c r="M34" s="39"/>
      <c r="N34" s="47"/>
      <c r="O34" s="51"/>
    </row>
    <row r="35" spans="1:15" s="1" customFormat="1" ht="27.75" customHeight="1" thickBot="1">
      <c r="A35" s="23" t="s">
        <v>46</v>
      </c>
      <c r="B35" s="29">
        <f aca="true" t="shared" si="4" ref="B35:O35">B31+B9+B7</f>
        <v>298586481</v>
      </c>
      <c r="C35" s="29">
        <f t="shared" si="4"/>
        <v>18113726036</v>
      </c>
      <c r="D35" s="29">
        <f t="shared" si="4"/>
        <v>2162301843</v>
      </c>
      <c r="E35" s="29">
        <f t="shared" si="4"/>
        <v>3873689017.9700003</v>
      </c>
      <c r="F35" s="29">
        <f t="shared" si="4"/>
        <v>2833617444</v>
      </c>
      <c r="G35" s="42">
        <f t="shared" si="4"/>
        <v>1038039085</v>
      </c>
      <c r="H35" s="52">
        <f t="shared" si="4"/>
        <v>642658809.97</v>
      </c>
      <c r="I35" s="29">
        <f t="shared" si="4"/>
        <v>526896695</v>
      </c>
      <c r="J35" s="29">
        <f t="shared" si="4"/>
        <v>461710874</v>
      </c>
      <c r="K35" s="29">
        <f t="shared" si="4"/>
        <v>89000</v>
      </c>
      <c r="L35" s="29">
        <f t="shared" si="4"/>
        <v>0</v>
      </c>
      <c r="M35" s="29">
        <f t="shared" si="4"/>
        <v>1108000</v>
      </c>
      <c r="N35" s="29">
        <f t="shared" si="4"/>
        <v>29952423285.940002</v>
      </c>
      <c r="O35" s="42">
        <f t="shared" si="4"/>
        <v>11999952000</v>
      </c>
    </row>
    <row r="36" spans="7:15" s="1" customFormat="1" ht="16.5">
      <c r="G36" s="2"/>
      <c r="O36" s="2"/>
    </row>
    <row r="37" spans="1:15" s="24" customFormat="1" ht="16.5">
      <c r="A37" s="1"/>
      <c r="G37" s="25"/>
      <c r="O37" s="25"/>
    </row>
    <row r="38" spans="1:15" s="24" customFormat="1" ht="16.5">
      <c r="A38" s="1"/>
      <c r="G38" s="25"/>
      <c r="O38" s="25"/>
    </row>
    <row r="39" spans="1:15" s="24" customFormat="1" ht="16.5">
      <c r="A39" s="1"/>
      <c r="G39" s="25"/>
      <c r="O39" s="25"/>
    </row>
    <row r="40" spans="1:15" s="24" customFormat="1" ht="16.5">
      <c r="A40" s="1"/>
      <c r="G40" s="25"/>
      <c r="O40" s="25"/>
    </row>
    <row r="41" spans="1:15" s="24" customFormat="1" ht="16.5">
      <c r="A41" s="1"/>
      <c r="G41" s="25"/>
      <c r="O41" s="25"/>
    </row>
    <row r="42" spans="1:15" s="24" customFormat="1" ht="16.5">
      <c r="A42" s="1"/>
      <c r="G42" s="25"/>
      <c r="O42" s="25"/>
    </row>
    <row r="43" spans="1:15" s="24" customFormat="1" ht="16.5">
      <c r="A43" s="1"/>
      <c r="G43" s="25"/>
      <c r="O43" s="25"/>
    </row>
    <row r="44" spans="1:15" s="24" customFormat="1" ht="16.5">
      <c r="A44" s="1"/>
      <c r="G44" s="25"/>
      <c r="O44" s="25"/>
    </row>
    <row r="45" spans="1:15" s="24" customFormat="1" ht="16.5">
      <c r="A45" s="1"/>
      <c r="G45" s="25"/>
      <c r="O45" s="25"/>
    </row>
    <row r="46" spans="1:15" s="24" customFormat="1" ht="16.5">
      <c r="A46" s="1"/>
      <c r="G46" s="25"/>
      <c r="O46" s="25"/>
    </row>
    <row r="47" spans="1:15" s="24" customFormat="1" ht="16.5">
      <c r="A47" s="1"/>
      <c r="G47" s="25"/>
      <c r="O47" s="25"/>
    </row>
    <row r="48" spans="1:15" s="24" customFormat="1" ht="16.5">
      <c r="A48" s="1"/>
      <c r="G48" s="25"/>
      <c r="O48" s="25"/>
    </row>
    <row r="49" spans="1:15" s="24" customFormat="1" ht="16.5">
      <c r="A49" s="1"/>
      <c r="G49" s="25"/>
      <c r="O49" s="25"/>
    </row>
    <row r="50" spans="1:15" s="24" customFormat="1" ht="16.5">
      <c r="A50" s="1"/>
      <c r="G50" s="25"/>
      <c r="O50" s="25"/>
    </row>
    <row r="51" spans="1:15" s="24" customFormat="1" ht="16.5">
      <c r="A51" s="1"/>
      <c r="G51" s="25"/>
      <c r="O51" s="25"/>
    </row>
    <row r="52" spans="1:15" s="24" customFormat="1" ht="16.5">
      <c r="A52" s="1"/>
      <c r="G52" s="25"/>
      <c r="O52" s="25"/>
    </row>
    <row r="53" spans="1:15" s="24" customFormat="1" ht="16.5">
      <c r="A53" s="1"/>
      <c r="G53" s="25"/>
      <c r="O53" s="25"/>
    </row>
    <row r="54" spans="1:15" s="24" customFormat="1" ht="16.5">
      <c r="A54" s="1"/>
      <c r="G54" s="25"/>
      <c r="O54" s="25"/>
    </row>
    <row r="55" spans="1:15" s="24" customFormat="1" ht="16.5">
      <c r="A55" s="1"/>
      <c r="G55" s="25"/>
      <c r="O55" s="25"/>
    </row>
    <row r="56" spans="1:15" s="24" customFormat="1" ht="16.5">
      <c r="A56" s="1"/>
      <c r="G56" s="25"/>
      <c r="O56" s="25"/>
    </row>
    <row r="57" spans="1:15" s="24" customFormat="1" ht="16.5">
      <c r="A57" s="1"/>
      <c r="G57" s="25"/>
      <c r="O57" s="25"/>
    </row>
    <row r="58" spans="1:15" s="24" customFormat="1" ht="16.5">
      <c r="A58" s="1"/>
      <c r="G58" s="25"/>
      <c r="O58" s="25"/>
    </row>
    <row r="59" spans="1:15" s="24" customFormat="1" ht="16.5">
      <c r="A59" s="1"/>
      <c r="G59" s="25"/>
      <c r="O59" s="25"/>
    </row>
    <row r="60" spans="1:15" s="24" customFormat="1" ht="16.5">
      <c r="A60" s="1"/>
      <c r="G60" s="25"/>
      <c r="O60" s="25"/>
    </row>
    <row r="61" spans="1:15" s="24" customFormat="1" ht="16.5">
      <c r="A61" s="1"/>
      <c r="G61" s="25"/>
      <c r="O61" s="25"/>
    </row>
    <row r="62" spans="1:15" s="24" customFormat="1" ht="16.5">
      <c r="A62" s="1"/>
      <c r="G62" s="25"/>
      <c r="O62" s="25"/>
    </row>
    <row r="63" spans="1:15" s="24" customFormat="1" ht="16.5">
      <c r="A63" s="1"/>
      <c r="G63" s="25"/>
      <c r="O63" s="25"/>
    </row>
    <row r="64" spans="1:15" s="24" customFormat="1" ht="16.5">
      <c r="A64" s="1"/>
      <c r="G64" s="25"/>
      <c r="O64" s="25"/>
    </row>
    <row r="65" spans="1:15" s="24" customFormat="1" ht="16.5">
      <c r="A65" s="1"/>
      <c r="G65" s="25"/>
      <c r="O65" s="25"/>
    </row>
    <row r="66" spans="1:15" s="24" customFormat="1" ht="16.5">
      <c r="A66" s="1"/>
      <c r="G66" s="25"/>
      <c r="O66" s="25"/>
    </row>
    <row r="67" spans="1:15" s="24" customFormat="1" ht="16.5">
      <c r="A67" s="1"/>
      <c r="G67" s="25"/>
      <c r="O67" s="25"/>
    </row>
    <row r="68" spans="1:15" s="24" customFormat="1" ht="16.5">
      <c r="A68" s="1"/>
      <c r="G68" s="25"/>
      <c r="O68" s="25"/>
    </row>
    <row r="69" spans="1:15" s="24" customFormat="1" ht="16.5">
      <c r="A69" s="1"/>
      <c r="G69" s="25"/>
      <c r="O69" s="25"/>
    </row>
    <row r="70" spans="1:15" s="24" customFormat="1" ht="16.5">
      <c r="A70" s="1"/>
      <c r="G70" s="25"/>
      <c r="O70" s="25"/>
    </row>
    <row r="71" spans="1:15" s="24" customFormat="1" ht="16.5">
      <c r="A71" s="1"/>
      <c r="G71" s="25"/>
      <c r="O71" s="25"/>
    </row>
    <row r="72" spans="1:15" s="24" customFormat="1" ht="16.5">
      <c r="A72" s="1"/>
      <c r="G72" s="25"/>
      <c r="O72" s="25"/>
    </row>
    <row r="73" spans="1:15" s="24" customFormat="1" ht="16.5">
      <c r="A73" s="1"/>
      <c r="G73" s="25"/>
      <c r="O73" s="25"/>
    </row>
    <row r="74" spans="1:15" s="24" customFormat="1" ht="16.5">
      <c r="A74" s="1"/>
      <c r="G74" s="25"/>
      <c r="O74" s="25"/>
    </row>
    <row r="75" spans="1:15" s="24" customFormat="1" ht="16.5">
      <c r="A75" s="1"/>
      <c r="G75" s="25"/>
      <c r="O75" s="25"/>
    </row>
    <row r="76" spans="1:15" s="24" customFormat="1" ht="16.5">
      <c r="A76" s="1"/>
      <c r="G76" s="25"/>
      <c r="O76" s="25"/>
    </row>
    <row r="77" spans="1:15" s="24" customFormat="1" ht="16.5">
      <c r="A77" s="1"/>
      <c r="G77" s="25"/>
      <c r="O77" s="25"/>
    </row>
    <row r="78" spans="1:15" s="24" customFormat="1" ht="16.5">
      <c r="A78" s="1"/>
      <c r="G78" s="25"/>
      <c r="O78" s="25"/>
    </row>
    <row r="79" spans="1:15" s="24" customFormat="1" ht="16.5">
      <c r="A79" s="1"/>
      <c r="G79" s="25"/>
      <c r="O79" s="25"/>
    </row>
    <row r="80" spans="1:15" s="24" customFormat="1" ht="16.5">
      <c r="A80" s="1"/>
      <c r="G80" s="25"/>
      <c r="O80" s="25"/>
    </row>
    <row r="81" spans="1:15" s="24" customFormat="1" ht="16.5">
      <c r="A81" s="1"/>
      <c r="G81" s="25"/>
      <c r="O81" s="25"/>
    </row>
    <row r="82" spans="1:15" s="24" customFormat="1" ht="16.5">
      <c r="A82" s="1"/>
      <c r="G82" s="25"/>
      <c r="O82" s="25"/>
    </row>
    <row r="83" spans="1:15" s="24" customFormat="1" ht="16.5">
      <c r="A83" s="1"/>
      <c r="G83" s="25"/>
      <c r="O83" s="25"/>
    </row>
    <row r="84" spans="1:15" s="24" customFormat="1" ht="16.5">
      <c r="A84" s="1"/>
      <c r="G84" s="25"/>
      <c r="O84" s="25"/>
    </row>
    <row r="85" spans="1:15" s="24" customFormat="1" ht="16.5">
      <c r="A85" s="1"/>
      <c r="G85" s="25"/>
      <c r="O85" s="25"/>
    </row>
    <row r="86" spans="1:15" s="24" customFormat="1" ht="16.5">
      <c r="A86" s="1"/>
      <c r="G86" s="25"/>
      <c r="O86" s="25"/>
    </row>
    <row r="87" spans="1:15" s="24" customFormat="1" ht="16.5">
      <c r="A87" s="1"/>
      <c r="G87" s="25"/>
      <c r="O87" s="25"/>
    </row>
    <row r="88" spans="1:15" s="24" customFormat="1" ht="16.5">
      <c r="A88" s="1"/>
      <c r="G88" s="25"/>
      <c r="O88" s="25"/>
    </row>
    <row r="89" spans="1:15" s="24" customFormat="1" ht="16.5">
      <c r="A89" s="1"/>
      <c r="G89" s="25"/>
      <c r="O89" s="25"/>
    </row>
    <row r="90" spans="1:15" s="24" customFormat="1" ht="16.5">
      <c r="A90" s="1"/>
      <c r="G90" s="25"/>
      <c r="O90" s="25"/>
    </row>
    <row r="91" spans="1:15" s="24" customFormat="1" ht="16.5">
      <c r="A91" s="1"/>
      <c r="G91" s="25"/>
      <c r="O91" s="25"/>
    </row>
    <row r="92" spans="1:15" s="24" customFormat="1" ht="16.5">
      <c r="A92" s="1"/>
      <c r="G92" s="25"/>
      <c r="O92" s="25"/>
    </row>
    <row r="93" spans="1:15" s="24" customFormat="1" ht="16.5">
      <c r="A93" s="1"/>
      <c r="G93" s="25"/>
      <c r="O93" s="25"/>
    </row>
    <row r="94" spans="1:15" s="24" customFormat="1" ht="16.5">
      <c r="A94" s="1"/>
      <c r="G94" s="25"/>
      <c r="O94" s="25"/>
    </row>
    <row r="95" spans="1:15" s="24" customFormat="1" ht="16.5">
      <c r="A95" s="1"/>
      <c r="G95" s="25"/>
      <c r="O95" s="25"/>
    </row>
    <row r="96" spans="1:15" s="24" customFormat="1" ht="16.5">
      <c r="A96" s="1"/>
      <c r="G96" s="25"/>
      <c r="O96" s="25"/>
    </row>
    <row r="97" spans="1:15" s="24" customFormat="1" ht="16.5">
      <c r="A97" s="1"/>
      <c r="G97" s="25"/>
      <c r="O97" s="25"/>
    </row>
    <row r="98" spans="1:15" s="24" customFormat="1" ht="16.5">
      <c r="A98" s="1"/>
      <c r="G98" s="25"/>
      <c r="O98" s="25"/>
    </row>
    <row r="99" spans="1:15" s="24" customFormat="1" ht="16.5">
      <c r="A99" s="1"/>
      <c r="G99" s="25"/>
      <c r="O99" s="25"/>
    </row>
    <row r="100" spans="1:15" s="24" customFormat="1" ht="15.75" customHeight="1">
      <c r="A100" s="1"/>
      <c r="G100" s="25"/>
      <c r="O100" s="25"/>
    </row>
  </sheetData>
  <mergeCells count="6">
    <mergeCell ref="N4:O4"/>
    <mergeCell ref="A5:A6"/>
    <mergeCell ref="E2:G2"/>
    <mergeCell ref="H2:I2"/>
    <mergeCell ref="E3:G3"/>
    <mergeCell ref="E4:G4"/>
  </mergeCells>
  <printOptions/>
  <pageMargins left="0.5511811023622047" right="0.5708661417322834" top="0.4724409448818898" bottom="0.7874015748031497" header="0.2755905511811024" footer="0.1968503937007874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2009-04-09T13:52:10Z</cp:lastPrinted>
  <dcterms:created xsi:type="dcterms:W3CDTF">2009-04-09T08:53:07Z</dcterms:created>
  <dcterms:modified xsi:type="dcterms:W3CDTF">2009-04-16T09:14:12Z</dcterms:modified>
  <cp:category/>
  <cp:version/>
  <cp:contentType/>
  <cp:contentStatus/>
</cp:coreProperties>
</file>