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240" windowHeight="8220" activeTab="0"/>
  </bookViews>
  <sheets>
    <sheet name="彙總" sheetId="1" r:id="rId1"/>
  </sheets>
  <externalReferences>
    <externalReference r:id="rId4"/>
    <externalReference r:id="rId5"/>
    <externalReference r:id="rId6"/>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0">'彙總'!$A$1:$G$36</definedName>
    <definedName name="Print_Area_MI">#REF!</definedName>
    <definedName name="_xlnm.Print_Titles" localSheetId="0">'彙總'!$1:$6</definedName>
  </definedNames>
  <calcPr fullCalcOnLoad="1"/>
</workbook>
</file>

<file path=xl/sharedStrings.xml><?xml version="1.0" encoding="utf-8"?>
<sst xmlns="http://schemas.openxmlformats.org/spreadsheetml/2006/main" count="41" uniqueCount="40">
  <si>
    <t>金額</t>
  </si>
  <si>
    <t>核能發電後端營運基金</t>
  </si>
  <si>
    <t>農業特別收入基金</t>
  </si>
  <si>
    <t>健康照護基金</t>
  </si>
  <si>
    <t>中華發展基金</t>
  </si>
  <si>
    <t>行政院金融重建基金</t>
  </si>
  <si>
    <t>貸  出  款  目  錄</t>
  </si>
  <si>
    <t xml:space="preserve">           中華民國98年度</t>
  </si>
  <si>
    <t>單位：新臺幣元</t>
  </si>
  <si>
    <r>
      <t>基</t>
    </r>
    <r>
      <rPr>
        <b/>
        <sz val="12"/>
        <rFont val="Times New Roman"/>
        <family val="1"/>
      </rPr>
      <t xml:space="preserve">          </t>
    </r>
    <r>
      <rPr>
        <b/>
        <sz val="12"/>
        <rFont val="華康粗明體"/>
        <family val="3"/>
      </rPr>
      <t>金</t>
    </r>
    <r>
      <rPr>
        <b/>
        <sz val="12"/>
        <rFont val="Times New Roman"/>
        <family val="1"/>
      </rPr>
      <t xml:space="preserve">          </t>
    </r>
    <r>
      <rPr>
        <b/>
        <sz val="12"/>
        <rFont val="華康粗明體"/>
        <family val="3"/>
      </rPr>
      <t>名</t>
    </r>
    <r>
      <rPr>
        <b/>
        <sz val="12"/>
        <rFont val="Times New Roman"/>
        <family val="1"/>
      </rPr>
      <t xml:space="preserve">          </t>
    </r>
    <r>
      <rPr>
        <b/>
        <sz val="12"/>
        <rFont val="華康粗明體"/>
        <family val="3"/>
      </rPr>
      <t>稱</t>
    </r>
  </si>
  <si>
    <t>截至上年度終</t>
  </si>
  <si>
    <t>本年度增加</t>
  </si>
  <si>
    <t>本年度減少</t>
  </si>
  <si>
    <t>本年度終了</t>
  </si>
  <si>
    <t>了貸出餘額</t>
  </si>
  <si>
    <t>貸出餘額</t>
  </si>
  <si>
    <t>債務基金</t>
  </si>
  <si>
    <t>中央政府債務基金</t>
  </si>
  <si>
    <t>特別收入基金</t>
  </si>
  <si>
    <t>行政院國家科學技術發展基金　　　</t>
  </si>
  <si>
    <t>離島建設基金</t>
  </si>
  <si>
    <t>行政院公營事業民營化基金</t>
  </si>
  <si>
    <t>社會福利基金</t>
  </si>
  <si>
    <t>外籍配偶照顧輔導基金</t>
  </si>
  <si>
    <t>研發替代役基金</t>
  </si>
  <si>
    <t>警察消防海巡空勤人員及協勤民力安全基金</t>
  </si>
  <si>
    <t>學產基金</t>
  </si>
  <si>
    <t>經濟特別收入基金</t>
  </si>
  <si>
    <t>地方產業發展基金</t>
  </si>
  <si>
    <t>航港建設基金</t>
  </si>
  <si>
    <t>核子事故緊急應變基金</t>
  </si>
  <si>
    <t>就業安定基金</t>
  </si>
  <si>
    <t>環境保護基金</t>
  </si>
  <si>
    <t>有線廣播電視事業發展基金</t>
  </si>
  <si>
    <t>金融監督管理基金</t>
  </si>
  <si>
    <t>通訊傳播監督管理基金</t>
  </si>
  <si>
    <t>資本計畫基金</t>
  </si>
  <si>
    <t>國軍老舊營舍改建基金</t>
  </si>
  <si>
    <t>合          計</t>
  </si>
  <si>
    <t>註：本年度終了貸出餘額決算數200,298,771,291元，較平衡綜計表所列長期貸款180,634,834,851元，差異19,663,936,440元，係
        前者包含核能發電後端營運基金及健康照護基金分別將預計於一年內收回之長期貸款18,476,000,000元及493,388,623元轉
        列流動資產項下短期貸墊款；就業安定基金及健康照護基金帳列其他長期貸款備抵呆帳208,755,083元及485,792,734元所
        致。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</si>
</sst>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eneral_)"/>
    <numFmt numFmtId="181" formatCode="#,##0_ ;[Red]\-#,##0\ "/>
    <numFmt numFmtId="182" formatCode="#,##0.00_ ;[Red]\-#,##0.00\ "/>
    <numFmt numFmtId="183" formatCode="0.00_)"/>
    <numFmt numFmtId="184" formatCode="[DBNum1][$-404]e&quot;年&quot;m&quot;月&quot;d&quot;日&quot;"/>
    <numFmt numFmtId="185" formatCode="#,###_ "/>
    <numFmt numFmtId="186" formatCode="0;[Red]0"/>
    <numFmt numFmtId="187" formatCode="_(* #,##0_);_(* #,##0_);_(* &quot;&quot;_);_(@_)"/>
    <numFmt numFmtId="188" formatCode="_(* #,##0_);_(* #,##0_);_(* &quot;…&quot;_);_(@_)"/>
    <numFmt numFmtId="189" formatCode="_(&quot; +&quot;* #,##0_);_(&quot;–&quot;* #,##0_);_(* &quot;…&quot;_);_(@_)"/>
    <numFmt numFmtId="190" formatCode="_(* #,##0.00_);_(* #,##0.00_);_(* &quot;…&quot;_);_(@_)"/>
    <numFmt numFmtId="191" formatCode="_(* #,##0.00_);_(&quot;–&quot;* #,##0.00_);_(* &quot;&quot;_);_(@_)"/>
    <numFmt numFmtId="192" formatCode="_(&quot; +&quot;* #,##0_);_(&quot;–&quot;* #,##0_);_(* &quot;&quot;_);_(@_)"/>
    <numFmt numFmtId="193" formatCode="_(* #,##0.00_);_(* #,##0.00_);_(* &quot;&quot;_);_(@_)"/>
    <numFmt numFmtId="194" formatCode="_(&quot; +&quot;* #,##0_);_(&quot; –&quot;* #,##0_);_(* &quot;&quot;_);_(@_)"/>
    <numFmt numFmtId="195" formatCode="_(&quot; +&quot;* #,##0.00_);_(&quot; –&quot;* #,##0.00_);_(* &quot;&quot;_);_(@_)"/>
    <numFmt numFmtId="196" formatCode="_(* #,##0.0_);_(&quot;–&quot;* #,##0.0_);_(* &quot;&quot;_);_(@_)"/>
    <numFmt numFmtId="197" formatCode="_(* #,##0_);_(&quot;–&quot;* #,##0_);_(* &quot;&quot;_);_(@_)"/>
    <numFmt numFmtId="198" formatCode="_(* #,##0.0_);_(* #,##0.0_);_(* &quot;&quot;_);_(@_)"/>
    <numFmt numFmtId="199" formatCode="_(&quot; +&quot;* #,##0.0_);_(&quot; –&quot;* #,##0.0_);_(* &quot;&quot;_);_(@_)"/>
    <numFmt numFmtId="200" formatCode="#,##0.00_ "/>
    <numFmt numFmtId="201" formatCode="&quot;$&quot;#,##0_);\(&quot;$&quot;#,##0\)"/>
    <numFmt numFmtId="202" formatCode="&quot;$&quot;#,##0_);[Red]\(&quot;$&quot;#,##0\)"/>
    <numFmt numFmtId="203" formatCode="&quot;$&quot;#,##0.00_);\(&quot;$&quot;#,##0.00\)"/>
    <numFmt numFmtId="204" formatCode="&quot;$&quot;#,##0.00_);[Red]\(&quot;$&quot;#,##0.00\)"/>
    <numFmt numFmtId="205" formatCode="\(&quot;US$&quot;#,##0.00_);\(&quot;US$&quot;#,##0.00\)"/>
    <numFmt numFmtId="206" formatCode="\(&quot;US$&quot;#,##0.00_)\);\(&quot;US$&quot;#,##0.00\)"/>
    <numFmt numFmtId="207" formatCode="\(&quot;US$&quot;#,##0.00\)\);\(&quot;US$&quot;#,##0.00\)"/>
    <numFmt numFmtId="208" formatCode="\(&quot;US$&quot;#,##0.00\-\);\(&quot;US$&quot;#,##0.00\)"/>
    <numFmt numFmtId="209" formatCode="\(&quot;US$&quot;#,##0.00\);\(&quot;US$&quot;#,##0.00\)"/>
    <numFmt numFmtId="210" formatCode="#,##0.00\ ;\-#,##0.00"/>
    <numFmt numFmtId="211" formatCode="_-* #,##0_-;\-* #,##0_-;_-* &quot;…&quot;_-;_-@_-"/>
    <numFmt numFmtId="212" formatCode="_-* #,##0.00_-;\-* #,##0.00_-;_-* &quot;…&quot;_-;_-@_-"/>
    <numFmt numFmtId="213" formatCode="\(&quot;US$&quot;#,##0.00\);\(&quot;US$&quot;#,##0.00\);_-* &quot;…&quot;_-"/>
    <numFmt numFmtId="214" formatCode="_-* #,##0.000_-;\-* #,##0.000_-;_-* &quot;-&quot;??_-;_-@_-"/>
    <numFmt numFmtId="215" formatCode="_-* #,##0.0_-;\-* #,##0.0_-;_-* &quot;-&quot;??_-;_-@_-"/>
    <numFmt numFmtId="216" formatCode="_-* #,##0_-;\-* #,##0_-;_-* &quot;-&quot;??_-;_-@_-"/>
    <numFmt numFmtId="217" formatCode="_-* #,##0.0000_-;\-* #,##0.0000_-;_-* &quot;-&quot;??_-;_-@_-"/>
    <numFmt numFmtId="218" formatCode="m/d/yy\ h:mm"/>
    <numFmt numFmtId="219" formatCode="[$-404]m/d/e"/>
    <numFmt numFmtId="220" formatCode="[$-404]m&quot;月&quot;d&quot;日&quot;e&quot;年&quot;"/>
    <numFmt numFmtId="221" formatCode="m&quot;月&quot;d&quot;日&quot;yy&quot;年&quot;"/>
    <numFmt numFmtId="222" formatCode="\(#,##0.00\)"/>
    <numFmt numFmtId="223" formatCode="#,##0.00\ "/>
    <numFmt numFmtId="224" formatCode="###0"/>
    <numFmt numFmtId="225" formatCode="#,##0.000\ "/>
    <numFmt numFmtId="226" formatCode="#,##0.0000\ "/>
    <numFmt numFmtId="227" formatCode="0.00_);[Red]\(0.00\)"/>
    <numFmt numFmtId="228" formatCode="#,##0_ "/>
    <numFmt numFmtId="229" formatCode="0_);[Red]\(0\)"/>
    <numFmt numFmtId="230" formatCode="_(* #,##0.00;_(&quot;–&quot;* #,##0.00;_(* &quot;…&quot;_);_(@_)"/>
    <numFmt numFmtId="231" formatCode="&quot;Yes&quot;;&quot;Yes&quot;;&quot;No&quot;"/>
    <numFmt numFmtId="232" formatCode="&quot;True&quot;;&quot;True&quot;;&quot;False&quot;"/>
    <numFmt numFmtId="233" formatCode="&quot;On&quot;;&quot;On&quot;;&quot;Off&quot;"/>
  </numFmts>
  <fonts count="33">
    <font>
      <sz val="12"/>
      <name val="Times New Roman"/>
      <family val="1"/>
    </font>
    <font>
      <b/>
      <sz val="12"/>
      <name val="Times New Roman"/>
      <family val="1"/>
    </font>
    <font>
      <i/>
      <sz val="12"/>
      <name val="Times New Roman"/>
      <family val="1"/>
    </font>
    <font>
      <b/>
      <i/>
      <sz val="12"/>
      <name val="Times New Roman"/>
      <family val="1"/>
    </font>
    <font>
      <sz val="11"/>
      <name val="Times New Roman"/>
      <family val="1"/>
    </font>
    <font>
      <sz val="12"/>
      <name val="Courier"/>
      <family val="3"/>
    </font>
    <font>
      <b/>
      <i/>
      <sz val="16"/>
      <name val="Helv"/>
      <family val="2"/>
    </font>
    <font>
      <sz val="10"/>
      <name val="Arial"/>
      <family val="2"/>
    </font>
    <font>
      <u val="single"/>
      <sz val="12"/>
      <color indexed="36"/>
      <name val="Times New Roman"/>
      <family val="1"/>
    </font>
    <font>
      <u val="single"/>
      <sz val="12"/>
      <color indexed="12"/>
      <name val="Times New Roman"/>
      <family val="1"/>
    </font>
    <font>
      <u val="single"/>
      <sz val="9"/>
      <color indexed="36"/>
      <name val="Times New Roman"/>
      <family val="1"/>
    </font>
    <font>
      <sz val="9"/>
      <name val="細明體"/>
      <family val="3"/>
    </font>
    <font>
      <b/>
      <sz val="12"/>
      <name val="Courier"/>
      <family val="3"/>
    </font>
    <font>
      <b/>
      <sz val="22"/>
      <name val="華康粗明體"/>
      <family val="3"/>
    </font>
    <font>
      <sz val="9"/>
      <name val="華康中明體"/>
      <family val="3"/>
    </font>
    <font>
      <sz val="22"/>
      <name val="華康粗明體"/>
      <family val="3"/>
    </font>
    <font>
      <b/>
      <sz val="14"/>
      <name val="華康粗明體"/>
      <family val="3"/>
    </font>
    <font>
      <b/>
      <sz val="12"/>
      <name val="華康粗明體"/>
      <family val="3"/>
    </font>
    <font>
      <sz val="9"/>
      <name val="新細明體"/>
      <family val="1"/>
    </font>
    <font>
      <b/>
      <sz val="10"/>
      <name val="Times New Roman"/>
      <family val="1"/>
    </font>
    <font>
      <b/>
      <sz val="11"/>
      <name val="華康粗明體"/>
      <family val="3"/>
    </font>
    <font>
      <sz val="11"/>
      <name val="華康粗明體"/>
      <family val="3"/>
    </font>
    <font>
      <sz val="10"/>
      <name val="Times New Roman"/>
      <family val="1"/>
    </font>
    <font>
      <b/>
      <sz val="12"/>
      <color indexed="12"/>
      <name val="華康粗明體"/>
      <family val="3"/>
    </font>
    <font>
      <b/>
      <sz val="11"/>
      <color indexed="12"/>
      <name val="細明體"/>
      <family val="3"/>
    </font>
    <font>
      <sz val="11"/>
      <color indexed="12"/>
      <name val="細明體"/>
      <family val="3"/>
    </font>
    <font>
      <b/>
      <sz val="11"/>
      <name val="細明體"/>
      <family val="3"/>
    </font>
    <font>
      <sz val="11"/>
      <name val="細明體"/>
      <family val="3"/>
    </font>
    <font>
      <b/>
      <sz val="11"/>
      <name val="華康中明體"/>
      <family val="3"/>
    </font>
    <font>
      <b/>
      <sz val="12"/>
      <name val="細明體"/>
      <family val="3"/>
    </font>
    <font>
      <sz val="10"/>
      <name val="新細明體"/>
      <family val="1"/>
    </font>
    <font>
      <sz val="10"/>
      <color indexed="12"/>
      <name val="Times New Roman"/>
      <family val="1"/>
    </font>
    <font>
      <sz val="10"/>
      <name val="Courier"/>
      <family val="3"/>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4" fillId="0" borderId="0" applyBorder="0" applyAlignment="0">
      <protection/>
    </xf>
    <xf numFmtId="180" fontId="5" fillId="2" borderId="1" applyNumberFormat="0" applyFont="0" applyFill="0" applyBorder="0">
      <alignment horizontal="center" vertical="center"/>
      <protection/>
    </xf>
    <xf numFmtId="183" fontId="6" fillId="0" borderId="0">
      <alignment/>
      <protection/>
    </xf>
    <xf numFmtId="0" fontId="7" fillId="0" borderId="0">
      <alignment/>
      <protection/>
    </xf>
    <xf numFmtId="0" fontId="5" fillId="0" borderId="0">
      <alignment/>
      <protection/>
    </xf>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9">
    <xf numFmtId="0" fontId="0" fillId="0" borderId="0" xfId="0" applyAlignment="1">
      <alignment/>
    </xf>
    <xf numFmtId="0" fontId="12" fillId="0" borderId="0" xfId="19" applyFont="1" applyFill="1" applyAlignment="1" applyProtection="1">
      <alignment vertical="center"/>
      <protection/>
    </xf>
    <xf numFmtId="0" fontId="5" fillId="0" borderId="0" xfId="19" applyFill="1" applyAlignment="1" applyProtection="1">
      <alignment vertical="center"/>
      <protection/>
    </xf>
    <xf numFmtId="0" fontId="5" fillId="0" borderId="0" xfId="19" applyFill="1" applyBorder="1" applyAlignment="1" applyProtection="1">
      <alignment vertical="center"/>
      <protection/>
    </xf>
    <xf numFmtId="39" fontId="5" fillId="0" borderId="0" xfId="19" applyNumberFormat="1" applyFill="1" applyAlignment="1" applyProtection="1">
      <alignment vertical="center"/>
      <protection/>
    </xf>
    <xf numFmtId="0" fontId="17" fillId="0" borderId="0" xfId="19" applyFont="1" applyFill="1" applyBorder="1" applyAlignment="1" applyProtection="1">
      <alignment horizontal="right"/>
      <protection/>
    </xf>
    <xf numFmtId="0" fontId="17" fillId="0" borderId="2" xfId="19" applyFont="1" applyFill="1" applyBorder="1" applyAlignment="1" applyProtection="1">
      <alignment horizontal="distributed"/>
      <protection/>
    </xf>
    <xf numFmtId="0" fontId="17" fillId="0" borderId="3" xfId="19" applyFont="1" applyFill="1" applyBorder="1" applyAlignment="1" applyProtection="1">
      <alignment horizontal="distributed"/>
      <protection/>
    </xf>
    <xf numFmtId="0" fontId="17" fillId="0" borderId="4" xfId="19" applyFont="1" applyFill="1" applyBorder="1" applyAlignment="1" applyProtection="1" quotePrefix="1">
      <alignment horizontal="distributed"/>
      <protection/>
    </xf>
    <xf numFmtId="0" fontId="5" fillId="0" borderId="0" xfId="19" applyFont="1" applyFill="1" applyAlignment="1" applyProtection="1">
      <alignment vertical="center"/>
      <protection/>
    </xf>
    <xf numFmtId="0" fontId="17" fillId="0" borderId="5" xfId="19" applyFont="1" applyFill="1" applyBorder="1" applyAlignment="1" applyProtection="1">
      <alignment horizontal="distributed" vertical="top"/>
      <protection/>
    </xf>
    <xf numFmtId="0" fontId="17" fillId="0" borderId="6" xfId="19" applyFont="1" applyFill="1" applyBorder="1" applyAlignment="1" applyProtection="1">
      <alignment horizontal="distributed" vertical="top"/>
      <protection/>
    </xf>
    <xf numFmtId="0" fontId="17" fillId="0" borderId="7" xfId="19" applyFont="1" applyFill="1" applyBorder="1" applyAlignment="1" applyProtection="1">
      <alignment horizontal="distributed" vertical="top"/>
      <protection/>
    </xf>
    <xf numFmtId="191" fontId="19" fillId="0" borderId="8" xfId="19" applyNumberFormat="1" applyFont="1" applyFill="1" applyBorder="1" applyAlignment="1" applyProtection="1">
      <alignment horizontal="right"/>
      <protection/>
    </xf>
    <xf numFmtId="191" fontId="19" fillId="0" borderId="0" xfId="19" applyNumberFormat="1" applyFont="1" applyFill="1" applyBorder="1" applyAlignment="1" applyProtection="1">
      <alignment horizontal="right"/>
      <protection/>
    </xf>
    <xf numFmtId="0" fontId="12" fillId="0" borderId="0" xfId="19" applyFont="1" applyFill="1" applyAlignment="1" applyProtection="1">
      <alignment/>
      <protection/>
    </xf>
    <xf numFmtId="0" fontId="20" fillId="0" borderId="0" xfId="19" applyFont="1" applyFill="1" applyBorder="1" applyAlignment="1" applyProtection="1">
      <alignment vertical="center" wrapText="1"/>
      <protection/>
    </xf>
    <xf numFmtId="0" fontId="21" fillId="0" borderId="0" xfId="19" applyFont="1" applyFill="1" applyBorder="1" applyAlignment="1" applyProtection="1">
      <alignment horizontal="left" vertical="center" wrapText="1"/>
      <protection/>
    </xf>
    <xf numFmtId="0" fontId="21" fillId="0" borderId="8" xfId="19" applyFont="1" applyFill="1" applyBorder="1" applyAlignment="1" applyProtection="1">
      <alignment horizontal="left" vertical="center" wrapText="1"/>
      <protection/>
    </xf>
    <xf numFmtId="191" fontId="22" fillId="0" borderId="8" xfId="22" applyNumberFormat="1" applyFont="1" applyFill="1" applyBorder="1" applyAlignment="1" applyProtection="1" quotePrefix="1">
      <alignment horizontal="right" vertical="center"/>
      <protection locked="0"/>
    </xf>
    <xf numFmtId="191" fontId="22" fillId="0" borderId="9" xfId="22" applyNumberFormat="1" applyFont="1" applyFill="1" applyBorder="1" applyAlignment="1" applyProtection="1" quotePrefix="1">
      <alignment horizontal="right" vertical="center"/>
      <protection/>
    </xf>
    <xf numFmtId="191" fontId="19" fillId="0" borderId="9" xfId="19" applyNumberFormat="1" applyFont="1" applyFill="1" applyBorder="1" applyAlignment="1" applyProtection="1">
      <alignment horizontal="right"/>
      <protection/>
    </xf>
    <xf numFmtId="0" fontId="24" fillId="0" borderId="0" xfId="19" applyFont="1" applyFill="1" applyBorder="1" applyAlignment="1" applyProtection="1">
      <alignment/>
      <protection/>
    </xf>
    <xf numFmtId="191" fontId="22" fillId="0" borderId="0" xfId="19" applyNumberFormat="1" applyFont="1" applyFill="1" applyBorder="1" applyAlignment="1" applyProtection="1">
      <alignment horizontal="right" vertical="center"/>
      <protection/>
    </xf>
    <xf numFmtId="0" fontId="24" fillId="0" borderId="0" xfId="19" applyFont="1" applyFill="1" applyBorder="1" applyAlignment="1" applyProtection="1">
      <alignment vertical="center"/>
      <protection/>
    </xf>
    <xf numFmtId="0" fontId="20" fillId="0" borderId="0" xfId="19" applyFont="1" applyFill="1" applyBorder="1" applyAlignment="1" applyProtection="1">
      <alignment horizontal="left" vertical="center"/>
      <protection/>
    </xf>
    <xf numFmtId="0" fontId="25" fillId="0" borderId="0" xfId="19" applyFont="1" applyFill="1" applyBorder="1" applyAlignment="1" applyProtection="1">
      <alignment vertical="center"/>
      <protection/>
    </xf>
    <xf numFmtId="0" fontId="25" fillId="0" borderId="0" xfId="19" applyFont="1" applyFill="1" applyAlignment="1" applyProtection="1">
      <alignment vertical="center"/>
      <protection/>
    </xf>
    <xf numFmtId="0" fontId="26" fillId="0" borderId="0" xfId="19" applyFont="1" applyFill="1" applyBorder="1" applyAlignment="1" applyProtection="1">
      <alignment/>
      <protection/>
    </xf>
    <xf numFmtId="0" fontId="27" fillId="0" borderId="0" xfId="19" applyFont="1" applyFill="1" applyBorder="1" applyAlignment="1" applyProtection="1">
      <alignment vertical="center"/>
      <protection/>
    </xf>
    <xf numFmtId="191" fontId="22" fillId="0" borderId="8" xfId="22" applyNumberFormat="1" applyFont="1" applyFill="1" applyBorder="1" applyAlignment="1" applyProtection="1" quotePrefix="1">
      <alignment horizontal="right" vertical="center"/>
      <protection/>
    </xf>
    <xf numFmtId="191" fontId="22" fillId="0" borderId="0" xfId="22" applyNumberFormat="1" applyFont="1" applyFill="1" applyBorder="1" applyAlignment="1" applyProtection="1" quotePrefix="1">
      <alignment horizontal="right" vertical="center"/>
      <protection/>
    </xf>
    <xf numFmtId="0" fontId="28" fillId="0" borderId="10" xfId="19" applyFont="1" applyFill="1" applyBorder="1" applyAlignment="1" applyProtection="1">
      <alignment horizontal="left" vertical="center"/>
      <protection/>
    </xf>
    <xf numFmtId="0" fontId="26" fillId="0" borderId="10" xfId="19" applyFont="1" applyFill="1" applyBorder="1" applyAlignment="1" applyProtection="1">
      <alignment vertical="center"/>
      <protection/>
    </xf>
    <xf numFmtId="0" fontId="29" fillId="0" borderId="11" xfId="19" applyFont="1" applyFill="1" applyBorder="1" applyAlignment="1" applyProtection="1">
      <alignment vertical="center"/>
      <protection/>
    </xf>
    <xf numFmtId="191" fontId="19" fillId="0" borderId="11" xfId="19" applyNumberFormat="1" applyFont="1" applyFill="1" applyBorder="1" applyAlignment="1" applyProtection="1">
      <alignment horizontal="right" vertical="center"/>
      <protection/>
    </xf>
    <xf numFmtId="191" fontId="19" fillId="0" borderId="10" xfId="19" applyNumberFormat="1" applyFont="1" applyFill="1" applyBorder="1" applyAlignment="1" applyProtection="1">
      <alignment horizontal="right" vertical="center"/>
      <protection/>
    </xf>
    <xf numFmtId="0" fontId="12" fillId="0" borderId="0" xfId="19" applyFont="1" applyFill="1" applyProtection="1">
      <alignment/>
      <protection locked="0"/>
    </xf>
    <xf numFmtId="0" fontId="5" fillId="0" borderId="0" xfId="19" applyFill="1" applyProtection="1">
      <alignment/>
      <protection locked="0"/>
    </xf>
    <xf numFmtId="0" fontId="5" fillId="0" borderId="0" xfId="19" applyFill="1" applyBorder="1" applyProtection="1">
      <alignment/>
      <protection locked="0"/>
    </xf>
    <xf numFmtId="191" fontId="31" fillId="0" borderId="8" xfId="22" applyNumberFormat="1" applyFont="1" applyFill="1" applyBorder="1" applyAlignment="1" applyProtection="1" quotePrefix="1">
      <alignment horizontal="right" vertical="center"/>
      <protection locked="0"/>
    </xf>
    <xf numFmtId="0" fontId="13" fillId="0" borderId="0" xfId="19" applyNumberFormat="1" applyFont="1" applyFill="1" applyBorder="1" applyAlignment="1" applyProtection="1" quotePrefix="1">
      <alignment horizontal="center" vertical="center"/>
      <protection/>
    </xf>
    <xf numFmtId="0" fontId="15" fillId="0" borderId="0" xfId="19" applyNumberFormat="1" applyFont="1" applyFill="1" applyBorder="1" applyAlignment="1" applyProtection="1" quotePrefix="1">
      <alignment horizontal="center" vertical="center"/>
      <protection/>
    </xf>
    <xf numFmtId="0" fontId="17" fillId="0" borderId="12" xfId="19" applyFont="1" applyFill="1" applyBorder="1" applyAlignment="1" applyProtection="1">
      <alignment horizontal="left" vertical="center"/>
      <protection/>
    </xf>
    <xf numFmtId="0" fontId="17" fillId="0" borderId="2" xfId="19" applyFont="1" applyFill="1" applyBorder="1" applyAlignment="1" applyProtection="1">
      <alignment horizontal="left" vertical="center"/>
      <protection/>
    </xf>
    <xf numFmtId="0" fontId="17" fillId="0" borderId="13" xfId="19" applyFont="1" applyFill="1" applyBorder="1" applyAlignment="1" applyProtection="1">
      <alignment horizontal="left" vertical="center"/>
      <protection/>
    </xf>
    <xf numFmtId="0" fontId="17" fillId="0" borderId="5" xfId="19" applyFont="1" applyFill="1" applyBorder="1" applyAlignment="1" applyProtection="1">
      <alignment horizontal="left" vertical="center"/>
      <protection/>
    </xf>
    <xf numFmtId="0" fontId="16" fillId="0" borderId="0" xfId="19" applyNumberFormat="1" applyFont="1" applyFill="1" applyBorder="1" applyAlignment="1" applyProtection="1" quotePrefix="1">
      <alignment horizontal="center" vertical="center"/>
      <protection/>
    </xf>
    <xf numFmtId="0" fontId="17" fillId="0" borderId="14" xfId="19" applyFont="1" applyFill="1" applyBorder="1" applyAlignment="1" applyProtection="1">
      <alignment wrapText="1"/>
      <protection/>
    </xf>
    <xf numFmtId="0" fontId="17" fillId="0" borderId="14" xfId="19" applyFont="1" applyFill="1" applyBorder="1" applyAlignment="1" applyProtection="1">
      <alignment/>
      <protection/>
    </xf>
    <xf numFmtId="0" fontId="17" fillId="0" borderId="15" xfId="19" applyFont="1" applyFill="1" applyBorder="1" applyAlignment="1" applyProtection="1">
      <alignment/>
      <protection/>
    </xf>
    <xf numFmtId="0" fontId="21" fillId="0" borderId="0" xfId="19" applyFont="1" applyFill="1" applyBorder="1" applyAlignment="1" applyProtection="1">
      <alignment horizontal="left" vertical="center" wrapText="1"/>
      <protection/>
    </xf>
    <xf numFmtId="0" fontId="21" fillId="0" borderId="8" xfId="19" applyFont="1" applyFill="1" applyBorder="1" applyAlignment="1" applyProtection="1">
      <alignment horizontal="left" vertical="center" wrapText="1"/>
      <protection/>
    </xf>
    <xf numFmtId="0" fontId="17" fillId="0" borderId="0" xfId="19" applyFont="1" applyFill="1" applyBorder="1" applyAlignment="1" applyProtection="1">
      <alignment wrapText="1"/>
      <protection/>
    </xf>
    <xf numFmtId="0" fontId="23" fillId="0" borderId="8" xfId="19" applyFont="1" applyFill="1" applyBorder="1" applyAlignment="1" applyProtection="1">
      <alignment wrapText="1"/>
      <protection/>
    </xf>
    <xf numFmtId="0" fontId="17" fillId="0" borderId="0" xfId="19" applyFont="1" applyFill="1" applyBorder="1" applyAlignment="1" applyProtection="1">
      <alignment/>
      <protection/>
    </xf>
    <xf numFmtId="0" fontId="17" fillId="0" borderId="8" xfId="19" applyFont="1" applyFill="1" applyBorder="1" applyAlignment="1" applyProtection="1">
      <alignment/>
      <protection/>
    </xf>
    <xf numFmtId="0" fontId="30" fillId="0" borderId="12" xfId="19" applyFont="1" applyBorder="1" applyAlignment="1" applyProtection="1">
      <alignment horizontal="left" vertical="center" wrapText="1"/>
      <protection/>
    </xf>
    <xf numFmtId="0" fontId="32" fillId="0" borderId="12" xfId="19" applyFont="1" applyBorder="1" applyProtection="1">
      <alignment/>
      <protection/>
    </xf>
  </cellXfs>
  <cellStyles count="16">
    <cellStyle name="Normal" xfId="0"/>
    <cellStyle name="eng" xfId="15"/>
    <cellStyle name="lu" xfId="16"/>
    <cellStyle name="Normal - Style1" xfId="17"/>
    <cellStyle name="Normal_Basic Assumptions" xfId="18"/>
    <cellStyle name="一般_R04" xfId="19"/>
    <cellStyle name="Comma" xfId="20"/>
    <cellStyle name="Comma [0]" xfId="21"/>
    <cellStyle name="千分位_資本支出" xfId="22"/>
    <cellStyle name="Followed Hyperlink" xfId="23"/>
    <cellStyle name="Percent" xfId="24"/>
    <cellStyle name="Currency" xfId="25"/>
    <cellStyle name="Currency [0]" xfId="26"/>
    <cellStyle name="貨幣[0]_A-DET07" xfId="27"/>
    <cellStyle name="Hyperlink" xfId="28"/>
    <cellStyle name="隨後的超連結"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data2\0&#26412;&#24180;&#24230;&#31243;&#24335;\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data2\0&#26412;&#24180;&#24230;&#31243;&#24335;\&#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1:K36"/>
  <sheetViews>
    <sheetView tabSelected="1" view="pageBreakPreview" zoomScaleNormal="75" zoomScaleSheetLayoutView="100" workbookViewId="0" topLeftCell="A1">
      <selection activeCell="H36" sqref="H36"/>
    </sheetView>
  </sheetViews>
  <sheetFormatPr defaultColWidth="12.50390625" defaultRowHeight="15.75"/>
  <cols>
    <col min="1" max="1" width="1.4921875" style="37" customWidth="1"/>
    <col min="2" max="2" width="2.25390625" style="37" customWidth="1"/>
    <col min="3" max="3" width="21.75390625" style="37" customWidth="1"/>
    <col min="4" max="6" width="16.25390625" style="38" customWidth="1"/>
    <col min="7" max="7" width="16.25390625" style="39" customWidth="1"/>
    <col min="8" max="8" width="19.625" style="38" customWidth="1"/>
    <col min="9" max="9" width="18.875" style="38" customWidth="1"/>
    <col min="10" max="10" width="18.125" style="38" customWidth="1"/>
    <col min="11" max="11" width="21.125" style="38" customWidth="1"/>
    <col min="12" max="16384" width="12.50390625" style="38" customWidth="1"/>
  </cols>
  <sheetData>
    <row r="1" spans="1:7" s="2" customFormat="1" ht="18" customHeight="1">
      <c r="A1" s="1"/>
      <c r="B1" s="1"/>
      <c r="C1" s="1"/>
      <c r="G1" s="3"/>
    </row>
    <row r="2" spans="1:11" s="2" customFormat="1" ht="36" customHeight="1">
      <c r="A2" s="41" t="s">
        <v>6</v>
      </c>
      <c r="B2" s="41"/>
      <c r="C2" s="41"/>
      <c r="D2" s="41"/>
      <c r="E2" s="41"/>
      <c r="F2" s="41"/>
      <c r="G2" s="41"/>
      <c r="I2" s="4"/>
      <c r="J2" s="4"/>
      <c r="K2" s="4"/>
    </row>
    <row r="3" spans="1:11" s="2" customFormat="1" ht="18" customHeight="1">
      <c r="A3" s="42"/>
      <c r="B3" s="42"/>
      <c r="C3" s="42"/>
      <c r="D3" s="42"/>
      <c r="E3" s="42"/>
      <c r="F3" s="42"/>
      <c r="G3" s="42"/>
      <c r="I3" s="4"/>
      <c r="J3" s="4"/>
      <c r="K3" s="4"/>
    </row>
    <row r="4" spans="1:10" s="2" customFormat="1" ht="32.25" customHeight="1" thickBot="1">
      <c r="A4" s="47" t="s">
        <v>7</v>
      </c>
      <c r="B4" s="47"/>
      <c r="C4" s="47"/>
      <c r="D4" s="47"/>
      <c r="E4" s="47"/>
      <c r="F4" s="47"/>
      <c r="G4" s="5" t="s">
        <v>8</v>
      </c>
      <c r="I4" s="4"/>
      <c r="J4" s="4"/>
    </row>
    <row r="5" spans="1:7" s="9" customFormat="1" ht="29.25" customHeight="1">
      <c r="A5" s="43" t="s">
        <v>9</v>
      </c>
      <c r="B5" s="43"/>
      <c r="C5" s="44"/>
      <c r="D5" s="6" t="s">
        <v>10</v>
      </c>
      <c r="E5" s="7" t="s">
        <v>11</v>
      </c>
      <c r="F5" s="7" t="s">
        <v>12</v>
      </c>
      <c r="G5" s="8" t="s">
        <v>13</v>
      </c>
    </row>
    <row r="6" spans="1:7" s="9" customFormat="1" ht="29.25" customHeight="1">
      <c r="A6" s="45"/>
      <c r="B6" s="45"/>
      <c r="C6" s="46"/>
      <c r="D6" s="10" t="s">
        <v>14</v>
      </c>
      <c r="E6" s="11" t="s">
        <v>0</v>
      </c>
      <c r="F6" s="11" t="s">
        <v>0</v>
      </c>
      <c r="G6" s="12" t="s">
        <v>15</v>
      </c>
    </row>
    <row r="7" spans="1:7" s="15" customFormat="1" ht="22.5" customHeight="1">
      <c r="A7" s="48" t="s">
        <v>16</v>
      </c>
      <c r="B7" s="49"/>
      <c r="C7" s="50"/>
      <c r="D7" s="13">
        <f>SUM(D8)</f>
        <v>0</v>
      </c>
      <c r="E7" s="13">
        <f>SUM(E8)</f>
        <v>0</v>
      </c>
      <c r="F7" s="13">
        <f>SUM(F8)</f>
        <v>0</v>
      </c>
      <c r="G7" s="14">
        <f>SUM(G8)</f>
        <v>0</v>
      </c>
    </row>
    <row r="8" spans="1:7" s="1" customFormat="1" ht="21.75" customHeight="1">
      <c r="A8" s="16"/>
      <c r="B8" s="51" t="s">
        <v>17</v>
      </c>
      <c r="C8" s="52"/>
      <c r="D8" s="19"/>
      <c r="E8" s="19"/>
      <c r="F8" s="19"/>
      <c r="G8" s="20">
        <f>D8+E8-F8</f>
        <v>0</v>
      </c>
    </row>
    <row r="9" spans="1:7" s="22" customFormat="1" ht="22.5" customHeight="1">
      <c r="A9" s="53" t="s">
        <v>18</v>
      </c>
      <c r="B9" s="53"/>
      <c r="C9" s="54"/>
      <c r="D9" s="13">
        <f>SUM(D10:D31)</f>
        <v>192717767441</v>
      </c>
      <c r="E9" s="13">
        <f>SUM(E10:E31)</f>
        <v>47860862263</v>
      </c>
      <c r="F9" s="13">
        <f>SUM(F10:F31)</f>
        <v>40279858413</v>
      </c>
      <c r="G9" s="21">
        <f>SUM(G10:G31)</f>
        <v>200298771291</v>
      </c>
    </row>
    <row r="10" spans="1:7" s="24" customFormat="1" ht="28.5" customHeight="1">
      <c r="A10" s="16"/>
      <c r="B10" s="52" t="s">
        <v>19</v>
      </c>
      <c r="C10" s="52"/>
      <c r="D10" s="19"/>
      <c r="E10" s="19"/>
      <c r="F10" s="19"/>
      <c r="G10" s="23">
        <f aca="true" t="shared" si="0" ref="G10:G31">D10+E10-F10</f>
        <v>0</v>
      </c>
    </row>
    <row r="11" spans="1:7" s="26" customFormat="1" ht="21.75" customHeight="1">
      <c r="A11" s="25"/>
      <c r="B11" s="52" t="s">
        <v>20</v>
      </c>
      <c r="C11" s="52"/>
      <c r="D11" s="19"/>
      <c r="E11" s="19">
        <v>7000000</v>
      </c>
      <c r="F11" s="19"/>
      <c r="G11" s="23">
        <f t="shared" si="0"/>
        <v>7000000</v>
      </c>
    </row>
    <row r="12" spans="1:7" s="26" customFormat="1" ht="22.5" customHeight="1">
      <c r="A12" s="25"/>
      <c r="B12" s="52" t="s">
        <v>21</v>
      </c>
      <c r="C12" s="52"/>
      <c r="D12" s="19"/>
      <c r="E12" s="19"/>
      <c r="F12" s="19"/>
      <c r="G12" s="23">
        <f t="shared" si="0"/>
        <v>0</v>
      </c>
    </row>
    <row r="13" spans="1:7" s="26" customFormat="1" ht="21.75" customHeight="1">
      <c r="A13" s="25"/>
      <c r="B13" s="52" t="s">
        <v>22</v>
      </c>
      <c r="C13" s="52"/>
      <c r="D13" s="19"/>
      <c r="E13" s="19"/>
      <c r="F13" s="19"/>
      <c r="G13" s="23">
        <f t="shared" si="0"/>
        <v>0</v>
      </c>
    </row>
    <row r="14" spans="1:7" s="26" customFormat="1" ht="21.75" customHeight="1">
      <c r="A14" s="25"/>
      <c r="B14" s="52" t="s">
        <v>23</v>
      </c>
      <c r="C14" s="52"/>
      <c r="D14" s="19"/>
      <c r="E14" s="19"/>
      <c r="F14" s="19"/>
      <c r="G14" s="23">
        <f t="shared" si="0"/>
        <v>0</v>
      </c>
    </row>
    <row r="15" spans="1:7" s="26" customFormat="1" ht="21.75" customHeight="1">
      <c r="A15" s="25"/>
      <c r="B15" s="52" t="s">
        <v>24</v>
      </c>
      <c r="C15" s="52"/>
      <c r="D15" s="19"/>
      <c r="E15" s="19"/>
      <c r="F15" s="19"/>
      <c r="G15" s="23">
        <f t="shared" si="0"/>
        <v>0</v>
      </c>
    </row>
    <row r="16" spans="1:7" s="26" customFormat="1" ht="33" customHeight="1">
      <c r="A16" s="25"/>
      <c r="B16" s="52" t="s">
        <v>25</v>
      </c>
      <c r="C16" s="52"/>
      <c r="D16" s="19"/>
      <c r="E16" s="19"/>
      <c r="F16" s="19"/>
      <c r="G16" s="23">
        <f t="shared" si="0"/>
        <v>0</v>
      </c>
    </row>
    <row r="17" spans="1:7" s="26" customFormat="1" ht="21.75" customHeight="1">
      <c r="A17" s="25"/>
      <c r="B17" s="52" t="s">
        <v>26</v>
      </c>
      <c r="C17" s="52"/>
      <c r="D17" s="19"/>
      <c r="E17" s="19"/>
      <c r="F17" s="19"/>
      <c r="G17" s="23">
        <f t="shared" si="0"/>
        <v>0</v>
      </c>
    </row>
    <row r="18" spans="1:7" s="26" customFormat="1" ht="21.75" customHeight="1">
      <c r="A18" s="25"/>
      <c r="B18" s="52" t="s">
        <v>27</v>
      </c>
      <c r="C18" s="52"/>
      <c r="D18" s="19"/>
      <c r="E18" s="19">
        <v>4000000000</v>
      </c>
      <c r="F18" s="19"/>
      <c r="G18" s="23">
        <f t="shared" si="0"/>
        <v>4000000000</v>
      </c>
    </row>
    <row r="19" spans="1:7" s="27" customFormat="1" ht="21.75" customHeight="1">
      <c r="A19" s="25"/>
      <c r="B19" s="52" t="s">
        <v>1</v>
      </c>
      <c r="C19" s="52"/>
      <c r="D19" s="19">
        <v>187591000000</v>
      </c>
      <c r="E19" s="19">
        <v>43616000000</v>
      </c>
      <c r="F19" s="19">
        <v>37099000000</v>
      </c>
      <c r="G19" s="23">
        <f t="shared" si="0"/>
        <v>194108000000</v>
      </c>
    </row>
    <row r="20" spans="1:7" s="27" customFormat="1" ht="21.75" customHeight="1">
      <c r="A20" s="25"/>
      <c r="B20" s="52" t="s">
        <v>28</v>
      </c>
      <c r="C20" s="52"/>
      <c r="D20" s="19"/>
      <c r="E20" s="19"/>
      <c r="F20" s="19"/>
      <c r="G20" s="23">
        <f t="shared" si="0"/>
        <v>0</v>
      </c>
    </row>
    <row r="21" spans="1:7" s="27" customFormat="1" ht="21.75" customHeight="1">
      <c r="A21" s="25"/>
      <c r="B21" s="52" t="s">
        <v>29</v>
      </c>
      <c r="C21" s="52"/>
      <c r="D21" s="19">
        <v>2458496000</v>
      </c>
      <c r="E21" s="19"/>
      <c r="F21" s="19">
        <v>2458496000</v>
      </c>
      <c r="G21" s="23">
        <f t="shared" si="0"/>
        <v>0</v>
      </c>
    </row>
    <row r="22" spans="1:7" s="27" customFormat="1" ht="21.75" customHeight="1">
      <c r="A22" s="25"/>
      <c r="B22" s="52" t="s">
        <v>30</v>
      </c>
      <c r="C22" s="52"/>
      <c r="D22" s="19"/>
      <c r="E22" s="19"/>
      <c r="F22" s="19"/>
      <c r="G22" s="23">
        <f t="shared" si="0"/>
        <v>0</v>
      </c>
    </row>
    <row r="23" spans="1:7" s="27" customFormat="1" ht="21.75" customHeight="1">
      <c r="A23" s="25"/>
      <c r="B23" s="52" t="s">
        <v>2</v>
      </c>
      <c r="C23" s="52"/>
      <c r="D23" s="19">
        <v>692249553</v>
      </c>
      <c r="E23" s="40">
        <v>23162956</v>
      </c>
      <c r="F23" s="19">
        <v>235375530</v>
      </c>
      <c r="G23" s="23">
        <f t="shared" si="0"/>
        <v>480036979</v>
      </c>
    </row>
    <row r="24" spans="1:7" s="27" customFormat="1" ht="21.75" customHeight="1">
      <c r="A24" s="25"/>
      <c r="B24" s="52" t="s">
        <v>31</v>
      </c>
      <c r="C24" s="52"/>
      <c r="D24" s="19">
        <v>239558794</v>
      </c>
      <c r="E24" s="19"/>
      <c r="F24" s="19">
        <v>798573</v>
      </c>
      <c r="G24" s="23">
        <f t="shared" si="0"/>
        <v>238760221</v>
      </c>
    </row>
    <row r="25" spans="1:7" s="27" customFormat="1" ht="21.75" customHeight="1">
      <c r="A25" s="25"/>
      <c r="B25" s="52" t="s">
        <v>3</v>
      </c>
      <c r="C25" s="52"/>
      <c r="D25" s="19">
        <v>1736463094</v>
      </c>
      <c r="E25" s="19">
        <v>214699307</v>
      </c>
      <c r="F25" s="19">
        <v>486188310</v>
      </c>
      <c r="G25" s="23">
        <f t="shared" si="0"/>
        <v>1464974091</v>
      </c>
    </row>
    <row r="26" spans="1:7" s="27" customFormat="1" ht="21.75" customHeight="1">
      <c r="A26" s="25"/>
      <c r="B26" s="52" t="s">
        <v>32</v>
      </c>
      <c r="C26" s="52"/>
      <c r="D26" s="19"/>
      <c r="E26" s="19"/>
      <c r="F26" s="19"/>
      <c r="G26" s="23">
        <f t="shared" si="0"/>
        <v>0</v>
      </c>
    </row>
    <row r="27" spans="1:7" s="27" customFormat="1" ht="21.75" customHeight="1">
      <c r="A27" s="25"/>
      <c r="B27" s="52" t="s">
        <v>4</v>
      </c>
      <c r="C27" s="52"/>
      <c r="D27" s="19"/>
      <c r="E27" s="19"/>
      <c r="F27" s="19"/>
      <c r="G27" s="23">
        <f t="shared" si="0"/>
        <v>0</v>
      </c>
    </row>
    <row r="28" spans="1:7" s="27" customFormat="1" ht="21.75" customHeight="1">
      <c r="A28" s="25"/>
      <c r="B28" s="52" t="s">
        <v>33</v>
      </c>
      <c r="C28" s="52"/>
      <c r="D28" s="19"/>
      <c r="E28" s="19"/>
      <c r="F28" s="19"/>
      <c r="G28" s="23">
        <f t="shared" si="0"/>
        <v>0</v>
      </c>
    </row>
    <row r="29" spans="1:7" s="27" customFormat="1" ht="21.75" customHeight="1">
      <c r="A29" s="25"/>
      <c r="B29" s="52" t="s">
        <v>34</v>
      </c>
      <c r="C29" s="52"/>
      <c r="D29" s="19"/>
      <c r="E29" s="19"/>
      <c r="F29" s="19"/>
      <c r="G29" s="23">
        <f t="shared" si="0"/>
        <v>0</v>
      </c>
    </row>
    <row r="30" spans="1:7" s="27" customFormat="1" ht="21.75" customHeight="1">
      <c r="A30" s="25"/>
      <c r="B30" s="52" t="s">
        <v>5</v>
      </c>
      <c r="C30" s="52"/>
      <c r="D30" s="19"/>
      <c r="E30" s="19"/>
      <c r="F30" s="19"/>
      <c r="G30" s="23">
        <f t="shared" si="0"/>
        <v>0</v>
      </c>
    </row>
    <row r="31" spans="1:7" s="27" customFormat="1" ht="21.75" customHeight="1">
      <c r="A31" s="25"/>
      <c r="B31" s="52" t="s">
        <v>35</v>
      </c>
      <c r="C31" s="52"/>
      <c r="D31" s="19"/>
      <c r="E31" s="19"/>
      <c r="F31" s="19"/>
      <c r="G31" s="23">
        <f t="shared" si="0"/>
        <v>0</v>
      </c>
    </row>
    <row r="32" spans="1:7" s="28" customFormat="1" ht="22.5" customHeight="1">
      <c r="A32" s="53" t="s">
        <v>36</v>
      </c>
      <c r="B32" s="55"/>
      <c r="C32" s="56"/>
      <c r="D32" s="13">
        <f>SUM(D33)</f>
        <v>0</v>
      </c>
      <c r="E32" s="13">
        <f>SUM(E33)</f>
        <v>0</v>
      </c>
      <c r="F32" s="13">
        <f>SUM(F33)</f>
        <v>0</v>
      </c>
      <c r="G32" s="14">
        <f>SUM(G33)</f>
        <v>0</v>
      </c>
    </row>
    <row r="33" spans="1:7" s="29" customFormat="1" ht="21.75" customHeight="1">
      <c r="A33" s="16"/>
      <c r="B33" s="51" t="s">
        <v>37</v>
      </c>
      <c r="C33" s="52"/>
      <c r="D33" s="19"/>
      <c r="E33" s="19"/>
      <c r="F33" s="19"/>
      <c r="G33" s="20">
        <f>D33+E33-F33</f>
        <v>0</v>
      </c>
    </row>
    <row r="34" spans="1:7" s="29" customFormat="1" ht="18" customHeight="1">
      <c r="A34" s="16"/>
      <c r="B34" s="17"/>
      <c r="C34" s="18"/>
      <c r="D34" s="30"/>
      <c r="E34" s="30"/>
      <c r="F34" s="30"/>
      <c r="G34" s="31"/>
    </row>
    <row r="35" spans="1:7" s="24" customFormat="1" ht="16.5" customHeight="1" thickBot="1">
      <c r="A35" s="32"/>
      <c r="B35" s="33"/>
      <c r="C35" s="34" t="s">
        <v>38</v>
      </c>
      <c r="D35" s="35">
        <f>D32+D9+D7</f>
        <v>192717767441</v>
      </c>
      <c r="E35" s="35">
        <f>E32+E9+E7</f>
        <v>47860862263</v>
      </c>
      <c r="F35" s="35">
        <f>F32+F9+F7</f>
        <v>40279858413</v>
      </c>
      <c r="G35" s="36">
        <f>G32+G9+G7</f>
        <v>200298771291</v>
      </c>
    </row>
    <row r="36" spans="1:7" s="2" customFormat="1" ht="58.5" customHeight="1">
      <c r="A36" s="57" t="s">
        <v>39</v>
      </c>
      <c r="B36" s="58"/>
      <c r="C36" s="58"/>
      <c r="D36" s="58"/>
      <c r="E36" s="58"/>
      <c r="F36" s="58"/>
      <c r="G36" s="58"/>
    </row>
  </sheetData>
  <mergeCells count="32">
    <mergeCell ref="B31:C31"/>
    <mergeCell ref="A32:C32"/>
    <mergeCell ref="B33:C33"/>
    <mergeCell ref="A36:G36"/>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C7"/>
    <mergeCell ref="B8:C8"/>
    <mergeCell ref="A9:C9"/>
    <mergeCell ref="B10:C10"/>
    <mergeCell ref="A2:G2"/>
    <mergeCell ref="A3:G3"/>
    <mergeCell ref="A5:C6"/>
    <mergeCell ref="A4:F4"/>
  </mergeCells>
  <printOptions horizontalCentered="1"/>
  <pageMargins left="0.6299212598425197" right="0.6299212598425197" top="0.4724409448818898" bottom="0.7874015748031497" header="0.2755905511811024" footer="0.1968503937007874"/>
  <pageSetup horizontalDpi="600" verticalDpi="600" orientation="portrait" pageOrder="overThenDown"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邱姮瑜</dc:creator>
  <cp:keywords/>
  <dc:description/>
  <cp:lastModifiedBy>邱姮瑜</cp:lastModifiedBy>
  <cp:lastPrinted>2010-04-21T02:06:13Z</cp:lastPrinted>
  <dcterms:created xsi:type="dcterms:W3CDTF">2010-04-09T01:41:30Z</dcterms:created>
  <dcterms:modified xsi:type="dcterms:W3CDTF">2010-04-21T02:06:17Z</dcterms:modified>
  <cp:category/>
  <cp:version/>
  <cp:contentType/>
  <cp:contentStatus/>
</cp:coreProperties>
</file>