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40" windowHeight="8220" activeTab="1"/>
  </bookViews>
  <sheets>
    <sheet name="用人費(預算)" sheetId="1" r:id="rId1"/>
    <sheet name="用人費(決算)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'用人費(決算)'!$A$1:$M$36</definedName>
    <definedName name="_xlnm.Print_Area" localSheetId="0">'用人費(預算)'!$A$1:$M$36</definedName>
    <definedName name="Print_Area_MI">#REF!</definedName>
    <definedName name="_xlnm.Print_Titles" localSheetId="1">'用人費(決算)'!$1:$6</definedName>
    <definedName name="_xlnm.Print_Titles" localSheetId="0">'用人費(預算)'!$1:$6</definedName>
  </definedNames>
  <calcPr fullCalcOnLoad="1"/>
</workbook>
</file>

<file path=xl/sharedStrings.xml><?xml version="1.0" encoding="utf-8"?>
<sst xmlns="http://schemas.openxmlformats.org/spreadsheetml/2006/main" count="106" uniqueCount="98">
  <si>
    <t>算</t>
  </si>
  <si>
    <t>合計</t>
  </si>
  <si>
    <t xml:space="preserve">            用  人  費  用</t>
  </si>
  <si>
    <t xml:space="preserve"> 彙  總  表</t>
  </si>
  <si>
    <t xml:space="preserve">中華民國 </t>
  </si>
  <si>
    <t xml:space="preserve">  99年度</t>
  </si>
  <si>
    <t>單位：新臺幣元</t>
  </si>
  <si>
    <t>基金名稱</t>
  </si>
  <si>
    <t>預</t>
  </si>
  <si>
    <t>數</t>
  </si>
  <si>
    <t>正式員
額薪資</t>
  </si>
  <si>
    <t>聘僱人
員薪資</t>
  </si>
  <si>
    <t>超時工
作報酬</t>
  </si>
  <si>
    <t>津貼</t>
  </si>
  <si>
    <t>獎金</t>
  </si>
  <si>
    <t>退休及
卹償金</t>
  </si>
  <si>
    <t>資遣費</t>
  </si>
  <si>
    <t>福利費</t>
  </si>
  <si>
    <t>提繳費</t>
  </si>
  <si>
    <t>兼任人員
用人費用</t>
  </si>
  <si>
    <t>總計</t>
  </si>
  <si>
    <t>債務基金：</t>
  </si>
  <si>
    <t>　中央政府債務基金</t>
  </si>
  <si>
    <t>特別收入基金：</t>
  </si>
  <si>
    <t>　行政院國家科學技術
  發展基金</t>
  </si>
  <si>
    <t>　離島建設基金</t>
  </si>
  <si>
    <t>　行政院公營事業民營
  化基金</t>
  </si>
  <si>
    <t>　社會福利基金</t>
  </si>
  <si>
    <t>　外籍配偶照顧輔導基
  金</t>
  </si>
  <si>
    <t>　研發替代役基金</t>
  </si>
  <si>
    <r>
      <t>　警察消防海巡空勤人
  員及協勤民力安全基
  金</t>
    </r>
    <r>
      <rPr>
        <sz val="8"/>
        <rFont val="華康粗明體"/>
        <family val="3"/>
      </rPr>
      <t>（警察消防海巡移民空勤
   人員及協勤民力安全基金）</t>
    </r>
    <r>
      <rPr>
        <sz val="7"/>
        <rFont val="華康粗明體"/>
        <family val="3"/>
      </rPr>
      <t xml:space="preserve">  </t>
    </r>
  </si>
  <si>
    <t>　學產基金</t>
  </si>
  <si>
    <t xml:space="preserve">　經濟特別收入基金  </t>
  </si>
  <si>
    <t>　核能發電後端營運基
  金</t>
  </si>
  <si>
    <t>　地方產業發展基金</t>
  </si>
  <si>
    <t>　航港建設基金</t>
  </si>
  <si>
    <t>　核子事故緊急應變基
  金</t>
  </si>
  <si>
    <t xml:space="preserve">　農業特別收入基金  </t>
  </si>
  <si>
    <t>　就業安定基金</t>
  </si>
  <si>
    <t>　健康照護基金</t>
  </si>
  <si>
    <t>　環境保護基金</t>
  </si>
  <si>
    <t>　中華發展基金</t>
  </si>
  <si>
    <t xml:space="preserve">  金融監督管理基金  </t>
  </si>
  <si>
    <t xml:space="preserve">　行政院金融重建基金  </t>
  </si>
  <si>
    <t>　通訊傳播監督管理基
  金</t>
  </si>
  <si>
    <t>　有線廣播電視事業發
  展基金</t>
  </si>
  <si>
    <t>　運動發展基金</t>
  </si>
  <si>
    <t>資本計畫基金：</t>
  </si>
  <si>
    <t>　國軍老舊營舍改建基
  金</t>
  </si>
  <si>
    <t>合　　　計</t>
  </si>
  <si>
    <t>決</t>
  </si>
  <si>
    <t xml:space="preserve">            用  人  費  用</t>
  </si>
  <si>
    <t xml:space="preserve"> 彙  總  表</t>
  </si>
  <si>
    <t xml:space="preserve">中華民國 </t>
  </si>
  <si>
    <t xml:space="preserve">  99年度</t>
  </si>
  <si>
    <t>單位：新臺幣元</t>
  </si>
  <si>
    <t>基金名稱</t>
  </si>
  <si>
    <t>數</t>
  </si>
  <si>
    <t>正式員
額薪資</t>
  </si>
  <si>
    <t>聘僱人
員薪資</t>
  </si>
  <si>
    <t>超時工
作報酬</t>
  </si>
  <si>
    <t>津貼</t>
  </si>
  <si>
    <t>獎金</t>
  </si>
  <si>
    <t>退休及
卹償金</t>
  </si>
  <si>
    <t>資遣費</t>
  </si>
  <si>
    <t>福利費</t>
  </si>
  <si>
    <t>提繳費</t>
  </si>
  <si>
    <t>兼任人員
用人費用</t>
  </si>
  <si>
    <t>總計</t>
  </si>
  <si>
    <t>債務基金：</t>
  </si>
  <si>
    <t>　中央政府債務基金</t>
  </si>
  <si>
    <t>特別收入基金：</t>
  </si>
  <si>
    <t>　行政院國家科學技術
  發展基金</t>
  </si>
  <si>
    <t>　離島建設基金</t>
  </si>
  <si>
    <t>　行政院公營事業民營
  化基金</t>
  </si>
  <si>
    <t>　社會福利基金</t>
  </si>
  <si>
    <t>　外籍配偶照顧輔導基
  金</t>
  </si>
  <si>
    <t>　研發替代役基金</t>
  </si>
  <si>
    <r>
      <t>　警察消防海巡空勤人
  員及協勤民力安全基
  金</t>
    </r>
    <r>
      <rPr>
        <sz val="8"/>
        <rFont val="華康粗明體"/>
        <family val="3"/>
      </rPr>
      <t>（警察消防海巡移民空勤
   人員及協勤民力安全基金）</t>
    </r>
    <r>
      <rPr>
        <sz val="7"/>
        <rFont val="華康粗明體"/>
        <family val="3"/>
      </rPr>
      <t xml:space="preserve">  </t>
    </r>
  </si>
  <si>
    <t>　學產基金</t>
  </si>
  <si>
    <t xml:space="preserve">　經濟特別收入基金  </t>
  </si>
  <si>
    <t>　核能發電後端營運基
  金</t>
  </si>
  <si>
    <t>　地方產業發展基金</t>
  </si>
  <si>
    <t>　航港建設基金</t>
  </si>
  <si>
    <t>　核子事故緊急應變基
  金</t>
  </si>
  <si>
    <t xml:space="preserve">　農業特別收入基金  </t>
  </si>
  <si>
    <t>　就業安定基金</t>
  </si>
  <si>
    <t>　健康照護基金</t>
  </si>
  <si>
    <t>　環境保護基金</t>
  </si>
  <si>
    <t>　中華發展基金</t>
  </si>
  <si>
    <t xml:space="preserve">  金融監督管理基金  </t>
  </si>
  <si>
    <t xml:space="preserve">　行政院金融重建基金  </t>
  </si>
  <si>
    <t>　通訊傳播監督管理基
  金</t>
  </si>
  <si>
    <t>　有線廣播電視事業發
  展基金</t>
  </si>
  <si>
    <t>　運動發展基金</t>
  </si>
  <si>
    <t>資本計畫基金：</t>
  </si>
  <si>
    <t>　國軍老舊營舍改建基
  金</t>
  </si>
  <si>
    <t>合　　　計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</si>
</sst>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&quot;_);_(@_)"/>
    <numFmt numFmtId="188" formatCode="_(* #,##0.00_);_(&quot;–&quot;* #,##0.00_);_(* &quot;&quot;_);_(@_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\(&quot;US$&quot;#,##0.00_);\(&quot;US$&quot;#,##0.00\)"/>
    <numFmt numFmtId="194" formatCode="\(&quot;US$&quot;#,##0.00_)\);\(&quot;US$&quot;#,##0.00\)"/>
    <numFmt numFmtId="195" formatCode="\(&quot;US$&quot;#,##0.00\)\);\(&quot;US$&quot;#,##0.00\)"/>
    <numFmt numFmtId="196" formatCode="\(&quot;US$&quot;#,##0.00\-\);\(&quot;US$&quot;#,##0.00\)"/>
    <numFmt numFmtId="197" formatCode="\(&quot;US$&quot;#,##0.00\);\(&quot;US$&quot;#,##0.00\)"/>
    <numFmt numFmtId="198" formatCode="#,##0.00\ ;\-#,##0.00"/>
    <numFmt numFmtId="199" formatCode="_-* #,##0_-;\-* #,##0_-;_-* &quot;…&quot;_-;_-@_-"/>
    <numFmt numFmtId="200" formatCode="_-* #,##0.00_-;\-* #,##0.00_-;_-* &quot;…&quot;_-;_-@_-"/>
    <numFmt numFmtId="201" formatCode="\(&quot;US$&quot;#,##0.00\);\(&quot;US$&quot;#,##0.00\);_-* &quot;…&quot;_-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_-* #,##0.0000_-;\-* #,##0.0000_-;_-* &quot;-&quot;??_-;_-@_-"/>
    <numFmt numFmtId="206" formatCode="m/d/yy\ h:mm"/>
    <numFmt numFmtId="207" formatCode="[$-404]m/d/e"/>
    <numFmt numFmtId="208" formatCode="[$-404]m&quot;月&quot;d&quot;日&quot;e&quot;年&quot;"/>
    <numFmt numFmtId="209" formatCode="m&quot;月&quot;d&quot;日&quot;yy&quot;年&quot;"/>
    <numFmt numFmtId="210" formatCode="\(#,##0.00\)"/>
    <numFmt numFmtId="211" formatCode="#,##0.00\ "/>
    <numFmt numFmtId="212" formatCode="###0"/>
    <numFmt numFmtId="213" formatCode="#,##0.000\ "/>
    <numFmt numFmtId="214" formatCode="#,##0.0000\ "/>
    <numFmt numFmtId="215" formatCode="#,##0.00_ "/>
    <numFmt numFmtId="216" formatCode="0.00_);[Red]\(0.00\)"/>
    <numFmt numFmtId="217" formatCode="#,##0_ "/>
    <numFmt numFmtId="218" formatCode="0_);[Red]\(0\)"/>
    <numFmt numFmtId="219" formatCode="_(* #,##0.00;_(&quot;–&quot;* #,##0.00;_(* &quot;…&quot;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_(* #,##0_);_(* #,##0_);_(* &quot;…&quot;_);_(@_)"/>
    <numFmt numFmtId="224" formatCode="_(&quot; +&quot;* #,##0_);_(&quot;–&quot;* #,##0_);_(* &quot;…&quot;_);_(@_)"/>
    <numFmt numFmtId="225" formatCode="_(* #,##0.00_);_(* #,##0.00_);_(* &quot;…&quot;_);_(@_)"/>
    <numFmt numFmtId="226" formatCode="_(&quot; +&quot;* #,##0_);_(&quot;–&quot;* #,##0_);_(* &quot;&quot;_);_(@_)"/>
    <numFmt numFmtId="227" formatCode="_(&quot; +&quot;* #,##0_);_(&quot; –&quot;* #,##0_);_(* &quot;&quot;_);_(@_)"/>
    <numFmt numFmtId="228" formatCode="_(&quot; +&quot;* #,##0.00_);_(&quot; –&quot;* #,##0.00_);_(* &quot;&quot;_);_(@_)"/>
    <numFmt numFmtId="229" formatCode="_(* #,##0.0_);_(&quot;–&quot;* #,##0.0_);_(* &quot;&quot;_);_(@_)"/>
    <numFmt numFmtId="230" formatCode="_(* #,##0_);_(&quot;–&quot;* #,##0_);_(* &quot;&quot;_);_(@_)"/>
    <numFmt numFmtId="231" formatCode="_(* #,##0.0_);_(* #,##0.0_);_(* &quot;&quot;_);_(@_)"/>
    <numFmt numFmtId="232" formatCode="_(* #,##0_);_(* #,##0_);_(* &quot;&quot;_);_(@_)"/>
    <numFmt numFmtId="233" formatCode="_(&quot; +&quot;* #,##0.0_);_(&quot; –&quot;* #,##0.0_);_(* &quot;&quot;_);_(@_)"/>
    <numFmt numFmtId="234" formatCode="_(* #,##0_);_(&quot; –&quot;* #,##0_);_(* &quot;&quot;_);_(@_)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2"/>
      <name val="華康粗明體"/>
      <family val="3"/>
    </font>
    <font>
      <sz val="22"/>
      <name val="新細明體"/>
      <family val="1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2"/>
      <name val="華康粗明體"/>
      <family val="3"/>
    </font>
    <font>
      <b/>
      <sz val="12"/>
      <name val="新細明體"/>
      <family val="1"/>
    </font>
    <font>
      <b/>
      <sz val="10.5"/>
      <name val="Times New Roman"/>
      <family val="1"/>
    </font>
    <font>
      <sz val="11"/>
      <name val="華康粗明體"/>
      <family val="3"/>
    </font>
    <font>
      <sz val="10.5"/>
      <name val="Times New Roman"/>
      <family val="1"/>
    </font>
    <font>
      <sz val="8"/>
      <name val="華康粗明體"/>
      <family val="3"/>
    </font>
    <font>
      <sz val="7"/>
      <name val="華康粗明體"/>
      <family val="3"/>
    </font>
    <font>
      <sz val="10.5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8" fillId="0" borderId="0" xfId="19" applyFont="1" applyAlignment="1" applyProtection="1">
      <alignment vertical="center"/>
      <protection/>
    </xf>
    <xf numFmtId="0" fontId="8" fillId="0" borderId="0" xfId="19" applyFont="1" applyBorder="1" applyAlignment="1" applyProtection="1">
      <alignment vertical="center"/>
      <protection/>
    </xf>
    <xf numFmtId="0" fontId="13" fillId="0" borderId="0" xfId="19" applyFont="1" applyAlignment="1" applyProtection="1">
      <alignment horizontal="left" vertical="center"/>
      <protection/>
    </xf>
    <xf numFmtId="0" fontId="14" fillId="0" borderId="0" xfId="19" applyFont="1" applyAlignment="1" applyProtection="1">
      <alignment vertical="center"/>
      <protection/>
    </xf>
    <xf numFmtId="41" fontId="15" fillId="0" borderId="0" xfId="23" applyFont="1" applyAlignment="1" applyProtection="1">
      <alignment horizontal="right" vertical="center"/>
      <protection/>
    </xf>
    <xf numFmtId="41" fontId="15" fillId="0" borderId="0" xfId="23" applyFont="1" applyBorder="1" applyAlignment="1" applyProtection="1">
      <alignment horizontal="right" vertical="center"/>
      <protection/>
    </xf>
    <xf numFmtId="41" fontId="15" fillId="0" borderId="0" xfId="23" applyFont="1" applyBorder="1" applyAlignment="1" applyProtection="1">
      <alignment horizontal="left" vertical="center"/>
      <protection/>
    </xf>
    <xf numFmtId="0" fontId="16" fillId="0" borderId="0" xfId="19" applyFont="1" applyBorder="1" applyAlignment="1" applyProtection="1">
      <alignment horizontal="left" vertical="center"/>
      <protection/>
    </xf>
    <xf numFmtId="0" fontId="16" fillId="0" borderId="0" xfId="19" applyFont="1" applyBorder="1" applyAlignment="1" applyProtection="1">
      <alignment horizontal="right" vertical="center"/>
      <protection/>
    </xf>
    <xf numFmtId="0" fontId="16" fillId="0" borderId="0" xfId="19" applyFont="1" applyAlignment="1" applyProtection="1">
      <alignment horizontal="left" vertical="center"/>
      <protection/>
    </xf>
    <xf numFmtId="0" fontId="17" fillId="0" borderId="0" xfId="19" applyFont="1" applyBorder="1" applyAlignment="1" applyProtection="1">
      <alignment horizontal="right"/>
      <protection/>
    </xf>
    <xf numFmtId="0" fontId="17" fillId="0" borderId="2" xfId="19" applyFont="1" applyBorder="1" applyAlignment="1" applyProtection="1">
      <alignment horizontal="center" vertical="center"/>
      <protection/>
    </xf>
    <xf numFmtId="0" fontId="17" fillId="0" borderId="3" xfId="19" applyFont="1" applyBorder="1" applyAlignment="1" applyProtection="1">
      <alignment horizontal="center" vertical="center"/>
      <protection/>
    </xf>
    <xf numFmtId="0" fontId="17" fillId="0" borderId="1" xfId="19" applyFont="1" applyBorder="1" applyAlignment="1" applyProtection="1">
      <alignment horizontal="distributed" vertical="center" wrapText="1"/>
      <protection/>
    </xf>
    <xf numFmtId="0" fontId="17" fillId="0" borderId="1" xfId="19" applyFont="1" applyBorder="1" applyAlignment="1" applyProtection="1">
      <alignment horizontal="distributed" vertical="center"/>
      <protection/>
    </xf>
    <xf numFmtId="0" fontId="17" fillId="0" borderId="4" xfId="19" applyFont="1" applyBorder="1" applyAlignment="1" applyProtection="1">
      <alignment horizontal="distributed" vertical="center" wrapText="1"/>
      <protection/>
    </xf>
    <xf numFmtId="0" fontId="17" fillId="0" borderId="5" xfId="19" applyFont="1" applyBorder="1" applyAlignment="1" applyProtection="1">
      <alignment horizontal="distributed" vertical="center" wrapText="1"/>
      <protection/>
    </xf>
    <xf numFmtId="0" fontId="17" fillId="0" borderId="6" xfId="19" applyFont="1" applyBorder="1" applyAlignment="1" applyProtection="1">
      <alignment horizontal="distributed" vertical="center"/>
      <protection/>
    </xf>
    <xf numFmtId="0" fontId="17" fillId="0" borderId="5" xfId="19" applyFont="1" applyBorder="1" applyAlignment="1" applyProtection="1">
      <alignment horizontal="distributed" vertical="center"/>
      <protection/>
    </xf>
    <xf numFmtId="0" fontId="17" fillId="0" borderId="0" xfId="19" applyFont="1" applyBorder="1" applyAlignment="1" applyProtection="1">
      <alignment vertical="center" wrapText="1"/>
      <protection/>
    </xf>
    <xf numFmtId="187" fontId="19" fillId="0" borderId="7" xfId="25" applyNumberFormat="1" applyFont="1" applyBorder="1" applyAlignment="1" applyProtection="1">
      <alignment horizontal="right" vertical="center"/>
      <protection/>
    </xf>
    <xf numFmtId="187" fontId="19" fillId="0" borderId="8" xfId="25" applyNumberFormat="1" applyFont="1" applyBorder="1" applyAlignment="1" applyProtection="1">
      <alignment horizontal="right" vertical="center"/>
      <protection/>
    </xf>
    <xf numFmtId="187" fontId="19" fillId="0" borderId="9" xfId="25" applyNumberFormat="1" applyFont="1" applyBorder="1" applyAlignment="1" applyProtection="1">
      <alignment horizontal="right" vertical="center"/>
      <protection/>
    </xf>
    <xf numFmtId="0" fontId="20" fillId="0" borderId="0" xfId="19" applyFont="1" applyBorder="1" applyAlignment="1" applyProtection="1">
      <alignment vertical="center" wrapText="1"/>
      <protection/>
    </xf>
    <xf numFmtId="187" fontId="21" fillId="0" borderId="7" xfId="25" applyNumberFormat="1" applyFont="1" applyBorder="1" applyAlignment="1" applyProtection="1">
      <alignment horizontal="right" vertical="center"/>
      <protection locked="0"/>
    </xf>
    <xf numFmtId="187" fontId="21" fillId="0" borderId="8" xfId="25" applyNumberFormat="1" applyFont="1" applyBorder="1" applyAlignment="1" applyProtection="1">
      <alignment horizontal="right" vertical="center"/>
      <protection locked="0"/>
    </xf>
    <xf numFmtId="187" fontId="21" fillId="0" borderId="10" xfId="25" applyNumberFormat="1" applyFont="1" applyBorder="1" applyAlignment="1" applyProtection="1">
      <alignment horizontal="right" vertical="center"/>
      <protection locked="0"/>
    </xf>
    <xf numFmtId="187" fontId="21" fillId="0" borderId="7" xfId="25" applyNumberFormat="1" applyFont="1" applyBorder="1" applyAlignment="1" applyProtection="1">
      <alignment horizontal="right" vertical="center"/>
      <protection/>
    </xf>
    <xf numFmtId="187" fontId="21" fillId="0" borderId="8" xfId="25" applyNumberFormat="1" applyFont="1" applyBorder="1" applyAlignment="1" applyProtection="1">
      <alignment horizontal="right" vertical="center"/>
      <protection/>
    </xf>
    <xf numFmtId="0" fontId="18" fillId="0" borderId="0" xfId="19" applyFont="1" applyAlignment="1" applyProtection="1">
      <alignment vertical="center"/>
      <protection/>
    </xf>
    <xf numFmtId="187" fontId="19" fillId="0" borderId="10" xfId="25" applyNumberFormat="1" applyFont="1" applyBorder="1" applyAlignment="1" applyProtection="1">
      <alignment horizontal="right" vertical="center"/>
      <protection/>
    </xf>
    <xf numFmtId="0" fontId="20" fillId="0" borderId="0" xfId="19" applyFont="1" applyBorder="1" applyAlignment="1" applyProtection="1">
      <alignment vertical="top" wrapText="1"/>
      <protection/>
    </xf>
    <xf numFmtId="187" fontId="21" fillId="0" borderId="7" xfId="25" applyNumberFormat="1" applyFont="1" applyBorder="1" applyAlignment="1" applyProtection="1">
      <alignment horizontal="right" vertical="top"/>
      <protection locked="0"/>
    </xf>
    <xf numFmtId="187" fontId="21" fillId="0" borderId="8" xfId="25" applyNumberFormat="1" applyFont="1" applyBorder="1" applyAlignment="1" applyProtection="1">
      <alignment horizontal="right" vertical="top"/>
      <protection locked="0"/>
    </xf>
    <xf numFmtId="187" fontId="21" fillId="0" borderId="10" xfId="25" applyNumberFormat="1" applyFont="1" applyBorder="1" applyAlignment="1" applyProtection="1">
      <alignment horizontal="right" vertical="top"/>
      <protection locked="0"/>
    </xf>
    <xf numFmtId="187" fontId="21" fillId="0" borderId="7" xfId="25" applyNumberFormat="1" applyFont="1" applyBorder="1" applyAlignment="1" applyProtection="1">
      <alignment horizontal="right" vertical="top"/>
      <protection/>
    </xf>
    <xf numFmtId="187" fontId="21" fillId="0" borderId="8" xfId="25" applyNumberFormat="1" applyFont="1" applyBorder="1" applyAlignment="1" applyProtection="1">
      <alignment horizontal="right" vertical="top"/>
      <protection/>
    </xf>
    <xf numFmtId="0" fontId="18" fillId="0" borderId="0" xfId="19" applyFont="1" applyAlignment="1" applyProtection="1">
      <alignment vertical="top"/>
      <protection/>
    </xf>
    <xf numFmtId="0" fontId="20" fillId="0" borderId="10" xfId="19" applyFont="1" applyBorder="1" applyAlignment="1" applyProtection="1">
      <alignment vertical="top" wrapText="1"/>
      <protection/>
    </xf>
    <xf numFmtId="0" fontId="8" fillId="0" borderId="10" xfId="19" applyFont="1" applyBorder="1" applyAlignment="1" applyProtection="1">
      <alignment vertical="center"/>
      <protection/>
    </xf>
    <xf numFmtId="187" fontId="24" fillId="0" borderId="7" xfId="19" applyNumberFormat="1" applyFont="1" applyBorder="1" applyAlignment="1" applyProtection="1">
      <alignment horizontal="right" vertical="center"/>
      <protection/>
    </xf>
    <xf numFmtId="187" fontId="24" fillId="0" borderId="8" xfId="19" applyNumberFormat="1" applyFont="1" applyBorder="1" applyAlignment="1" applyProtection="1">
      <alignment horizontal="right" vertical="center"/>
      <protection/>
    </xf>
    <xf numFmtId="187" fontId="24" fillId="0" borderId="10" xfId="19" applyNumberFormat="1" applyFont="1" applyBorder="1" applyAlignment="1" applyProtection="1">
      <alignment horizontal="right" vertical="center"/>
      <protection/>
    </xf>
    <xf numFmtId="0" fontId="17" fillId="0" borderId="11" xfId="19" applyFont="1" applyBorder="1" applyAlignment="1" applyProtection="1">
      <alignment horizontal="center" vertical="center"/>
      <protection/>
    </xf>
    <xf numFmtId="187" fontId="19" fillId="0" borderId="12" xfId="19" applyNumberFormat="1" applyFont="1" applyBorder="1" applyAlignment="1" applyProtection="1">
      <alignment horizontal="right" vertical="center"/>
      <protection/>
    </xf>
    <xf numFmtId="187" fontId="19" fillId="0" borderId="13" xfId="19" applyNumberFormat="1" applyFont="1" applyBorder="1" applyAlignment="1" applyProtection="1">
      <alignment horizontal="right" vertical="center"/>
      <protection/>
    </xf>
    <xf numFmtId="187" fontId="19" fillId="0" borderId="11" xfId="19" applyNumberFormat="1" applyFont="1" applyBorder="1" applyAlignment="1" applyProtection="1">
      <alignment horizontal="right" vertical="center"/>
      <protection/>
    </xf>
    <xf numFmtId="0" fontId="8" fillId="0" borderId="0" xfId="19" applyFont="1" applyProtection="1">
      <alignment/>
      <protection/>
    </xf>
    <xf numFmtId="0" fontId="8" fillId="0" borderId="0" xfId="19" applyFont="1" applyBorder="1" applyProtection="1">
      <alignment/>
      <protection/>
    </xf>
    <xf numFmtId="0" fontId="8" fillId="0" borderId="0" xfId="19" applyFont="1" applyAlignment="1" applyProtection="1">
      <alignment vertical="center"/>
      <protection locked="0"/>
    </xf>
    <xf numFmtId="0" fontId="8" fillId="0" borderId="0" xfId="19" applyFont="1" applyProtection="1">
      <alignment/>
      <protection locked="0"/>
    </xf>
    <xf numFmtId="0" fontId="8" fillId="0" borderId="0" xfId="19" applyFont="1" applyBorder="1" applyProtection="1">
      <alignment/>
      <protection locked="0"/>
    </xf>
    <xf numFmtId="0" fontId="13" fillId="0" borderId="0" xfId="19" applyFont="1" applyAlignment="1" applyProtection="1">
      <alignment horizontal="right" vertical="center"/>
      <protection/>
    </xf>
    <xf numFmtId="0" fontId="16" fillId="0" borderId="0" xfId="19" applyFont="1" applyBorder="1" applyAlignment="1" applyProtection="1">
      <alignment horizontal="right" vertical="center"/>
      <protection/>
    </xf>
    <xf numFmtId="0" fontId="17" fillId="0" borderId="14" xfId="19" applyFont="1" applyBorder="1" applyAlignment="1" applyProtection="1">
      <alignment horizontal="center" vertical="center"/>
      <protection/>
    </xf>
    <xf numFmtId="0" fontId="18" fillId="0" borderId="15" xfId="19" applyFont="1" applyBorder="1" applyAlignment="1" applyProtection="1">
      <alignment vertical="center"/>
      <protection/>
    </xf>
    <xf numFmtId="0" fontId="8" fillId="0" borderId="0" xfId="20" applyFont="1" applyAlignment="1" applyProtection="1">
      <alignment vertical="center"/>
      <protection/>
    </xf>
    <xf numFmtId="0" fontId="8" fillId="0" borderId="0" xfId="20" applyFont="1" applyBorder="1" applyAlignment="1" applyProtection="1">
      <alignment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left" vertical="center"/>
      <protection/>
    </xf>
    <xf numFmtId="0" fontId="14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right" vertical="center"/>
      <protection/>
    </xf>
    <xf numFmtId="41" fontId="15" fillId="0" borderId="0" xfId="24" applyFont="1" applyBorder="1" applyAlignment="1" applyProtection="1">
      <alignment horizontal="right" vertical="center"/>
      <protection/>
    </xf>
    <xf numFmtId="41" fontId="15" fillId="0" borderId="0" xfId="24" applyFont="1" applyBorder="1" applyAlignment="1" applyProtection="1">
      <alignment horizontal="left" vertical="center"/>
      <protection/>
    </xf>
    <xf numFmtId="0" fontId="16" fillId="0" borderId="0" xfId="20" applyFont="1" applyBorder="1" applyAlignment="1" applyProtection="1">
      <alignment horizontal="left" vertical="center"/>
      <protection/>
    </xf>
    <xf numFmtId="0" fontId="16" fillId="0" borderId="0" xfId="20" applyFont="1" applyBorder="1" applyAlignment="1" applyProtection="1">
      <alignment horizontal="right" vertical="center"/>
      <protection/>
    </xf>
    <xf numFmtId="0" fontId="16" fillId="0" borderId="0" xfId="20" applyFont="1" applyBorder="1" applyAlignment="1" applyProtection="1">
      <alignment horizontal="right" vertical="center"/>
      <protection/>
    </xf>
    <xf numFmtId="0" fontId="16" fillId="0" borderId="0" xfId="20" applyFont="1" applyAlignment="1" applyProtection="1">
      <alignment horizontal="left" vertical="center"/>
      <protection/>
    </xf>
    <xf numFmtId="0" fontId="17" fillId="0" borderId="0" xfId="20" applyFont="1" applyBorder="1" applyAlignment="1" applyProtection="1">
      <alignment horizontal="right"/>
      <protection/>
    </xf>
    <xf numFmtId="0" fontId="17" fillId="0" borderId="14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8" fillId="0" borderId="15" xfId="20" applyFont="1" applyBorder="1" applyAlignment="1" applyProtection="1">
      <alignment vertical="center"/>
      <protection/>
    </xf>
    <xf numFmtId="0" fontId="17" fillId="0" borderId="1" xfId="20" applyFont="1" applyBorder="1" applyAlignment="1" applyProtection="1">
      <alignment horizontal="distributed" vertical="center" wrapText="1"/>
      <protection/>
    </xf>
    <xf numFmtId="0" fontId="17" fillId="0" borderId="1" xfId="20" applyFont="1" applyBorder="1" applyAlignment="1" applyProtection="1">
      <alignment horizontal="distributed" vertical="center"/>
      <protection/>
    </xf>
    <xf numFmtId="0" fontId="17" fillId="0" borderId="4" xfId="20" applyFont="1" applyBorder="1" applyAlignment="1" applyProtection="1">
      <alignment horizontal="distributed" vertical="center" wrapText="1"/>
      <protection/>
    </xf>
    <xf numFmtId="0" fontId="17" fillId="0" borderId="5" xfId="20" applyFont="1" applyBorder="1" applyAlignment="1" applyProtection="1">
      <alignment horizontal="distributed" vertical="center" wrapText="1"/>
      <protection/>
    </xf>
    <xf numFmtId="0" fontId="17" fillId="0" borderId="6" xfId="20" applyFont="1" applyBorder="1" applyAlignment="1" applyProtection="1">
      <alignment horizontal="distributed" vertical="center"/>
      <protection/>
    </xf>
    <xf numFmtId="0" fontId="17" fillId="0" borderId="5" xfId="20" applyFont="1" applyBorder="1" applyAlignment="1" applyProtection="1">
      <alignment horizontal="distributed" vertical="center"/>
      <protection/>
    </xf>
    <xf numFmtId="0" fontId="17" fillId="0" borderId="0" xfId="20" applyFont="1" applyBorder="1" applyAlignment="1" applyProtection="1">
      <alignment vertical="center" wrapText="1"/>
      <protection/>
    </xf>
    <xf numFmtId="187" fontId="19" fillId="0" borderId="7" xfId="26" applyNumberFormat="1" applyFont="1" applyBorder="1" applyAlignment="1" applyProtection="1">
      <alignment horizontal="right" vertical="center"/>
      <protection/>
    </xf>
    <xf numFmtId="187" fontId="19" fillId="0" borderId="8" xfId="26" applyNumberFormat="1" applyFont="1" applyBorder="1" applyAlignment="1" applyProtection="1">
      <alignment horizontal="right" vertical="center"/>
      <protection/>
    </xf>
    <xf numFmtId="187" fontId="19" fillId="0" borderId="9" xfId="26" applyNumberFormat="1" applyFont="1" applyBorder="1" applyAlignment="1" applyProtection="1">
      <alignment horizontal="right" vertical="center"/>
      <protection/>
    </xf>
    <xf numFmtId="0" fontId="20" fillId="0" borderId="0" xfId="20" applyFont="1" applyBorder="1" applyAlignment="1" applyProtection="1">
      <alignment vertical="center" wrapText="1"/>
      <protection/>
    </xf>
    <xf numFmtId="187" fontId="21" fillId="0" borderId="7" xfId="26" applyNumberFormat="1" applyFont="1" applyBorder="1" applyAlignment="1" applyProtection="1">
      <alignment horizontal="right" vertical="center"/>
      <protection locked="0"/>
    </xf>
    <xf numFmtId="187" fontId="21" fillId="0" borderId="8" xfId="26" applyNumberFormat="1" applyFont="1" applyBorder="1" applyAlignment="1" applyProtection="1">
      <alignment horizontal="right" vertical="center"/>
      <protection locked="0"/>
    </xf>
    <xf numFmtId="187" fontId="21" fillId="0" borderId="10" xfId="26" applyNumberFormat="1" applyFont="1" applyBorder="1" applyAlignment="1" applyProtection="1">
      <alignment horizontal="right" vertical="center"/>
      <protection locked="0"/>
    </xf>
    <xf numFmtId="187" fontId="21" fillId="0" borderId="7" xfId="26" applyNumberFormat="1" applyFont="1" applyBorder="1" applyAlignment="1" applyProtection="1">
      <alignment horizontal="right" vertical="center"/>
      <protection/>
    </xf>
    <xf numFmtId="187" fontId="21" fillId="0" borderId="8" xfId="26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>
      <alignment vertical="center"/>
      <protection/>
    </xf>
    <xf numFmtId="187" fontId="19" fillId="0" borderId="10" xfId="26" applyNumberFormat="1" applyFont="1" applyBorder="1" applyAlignment="1" applyProtection="1">
      <alignment horizontal="right" vertical="center"/>
      <protection/>
    </xf>
    <xf numFmtId="0" fontId="20" fillId="0" borderId="0" xfId="20" applyFont="1" applyBorder="1" applyAlignment="1" applyProtection="1">
      <alignment vertical="top" wrapText="1"/>
      <protection/>
    </xf>
    <xf numFmtId="187" fontId="21" fillId="0" borderId="7" xfId="26" applyNumberFormat="1" applyFont="1" applyBorder="1" applyAlignment="1" applyProtection="1">
      <alignment horizontal="right" vertical="top"/>
      <protection locked="0"/>
    </xf>
    <xf numFmtId="187" fontId="21" fillId="0" borderId="8" xfId="26" applyNumberFormat="1" applyFont="1" applyBorder="1" applyAlignment="1" applyProtection="1">
      <alignment horizontal="right" vertical="top"/>
      <protection locked="0"/>
    </xf>
    <xf numFmtId="187" fontId="21" fillId="0" borderId="10" xfId="26" applyNumberFormat="1" applyFont="1" applyBorder="1" applyAlignment="1" applyProtection="1">
      <alignment horizontal="right" vertical="top"/>
      <protection locked="0"/>
    </xf>
    <xf numFmtId="187" fontId="21" fillId="0" borderId="7" xfId="26" applyNumberFormat="1" applyFont="1" applyBorder="1" applyAlignment="1" applyProtection="1">
      <alignment horizontal="right" vertical="top"/>
      <protection/>
    </xf>
    <xf numFmtId="187" fontId="21" fillId="0" borderId="8" xfId="26" applyNumberFormat="1" applyFont="1" applyBorder="1" applyAlignment="1" applyProtection="1">
      <alignment horizontal="right" vertical="top"/>
      <protection/>
    </xf>
    <xf numFmtId="0" fontId="18" fillId="0" borderId="0" xfId="20" applyFont="1" applyAlignment="1" applyProtection="1">
      <alignment vertical="top"/>
      <protection/>
    </xf>
    <xf numFmtId="0" fontId="20" fillId="0" borderId="10" xfId="20" applyFont="1" applyBorder="1" applyAlignment="1" applyProtection="1">
      <alignment vertical="top" wrapText="1"/>
      <protection/>
    </xf>
    <xf numFmtId="0" fontId="8" fillId="0" borderId="10" xfId="20" applyFont="1" applyBorder="1" applyAlignment="1" applyProtection="1">
      <alignment vertical="center"/>
      <protection/>
    </xf>
    <xf numFmtId="187" fontId="24" fillId="0" borderId="7" xfId="20" applyNumberFormat="1" applyFont="1" applyBorder="1" applyAlignment="1" applyProtection="1">
      <alignment horizontal="right" vertical="center"/>
      <protection/>
    </xf>
    <xf numFmtId="187" fontId="24" fillId="0" borderId="8" xfId="20" applyNumberFormat="1" applyFont="1" applyBorder="1" applyAlignment="1" applyProtection="1">
      <alignment horizontal="right" vertical="center"/>
      <protection/>
    </xf>
    <xf numFmtId="187" fontId="24" fillId="0" borderId="10" xfId="20" applyNumberFormat="1" applyFont="1" applyBorder="1" applyAlignment="1" applyProtection="1">
      <alignment horizontal="right" vertical="center"/>
      <protection/>
    </xf>
    <xf numFmtId="0" fontId="17" fillId="0" borderId="11" xfId="20" applyFont="1" applyBorder="1" applyAlignment="1" applyProtection="1">
      <alignment horizontal="center" vertical="center"/>
      <protection/>
    </xf>
    <xf numFmtId="187" fontId="19" fillId="0" borderId="12" xfId="20" applyNumberFormat="1" applyFont="1" applyBorder="1" applyAlignment="1" applyProtection="1">
      <alignment horizontal="right" vertical="center"/>
      <protection/>
    </xf>
    <xf numFmtId="187" fontId="19" fillId="0" borderId="13" xfId="20" applyNumberFormat="1" applyFont="1" applyBorder="1" applyAlignment="1" applyProtection="1">
      <alignment horizontal="right" vertical="center"/>
      <protection/>
    </xf>
    <xf numFmtId="187" fontId="19" fillId="0" borderId="11" xfId="20" applyNumberFormat="1" applyFont="1" applyBorder="1" applyAlignment="1" applyProtection="1">
      <alignment horizontal="right" vertical="center"/>
      <protection/>
    </xf>
    <xf numFmtId="0" fontId="8" fillId="0" borderId="0" xfId="20" applyFont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0" xfId="20" applyFont="1" applyAlignment="1" applyProtection="1">
      <alignment vertical="center"/>
      <protection locked="0"/>
    </xf>
    <xf numFmtId="0" fontId="8" fillId="0" borderId="0" xfId="20" applyFont="1" applyProtection="1">
      <alignment/>
      <protection locked="0"/>
    </xf>
    <xf numFmtId="0" fontId="8" fillId="0" borderId="0" xfId="20" applyFont="1" applyBorder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r03A" xfId="19"/>
    <cellStyle name="一般_r03B" xfId="20"/>
    <cellStyle name="Comma" xfId="21"/>
    <cellStyle name="Comma [0]" xfId="22"/>
    <cellStyle name="千分位[0]_r03A" xfId="23"/>
    <cellStyle name="千分位[0]_r03B" xfId="24"/>
    <cellStyle name="千分位_r03A" xfId="25"/>
    <cellStyle name="千分位_r03B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M102"/>
  <sheetViews>
    <sheetView view="pageBreakPreview" zoomScaleNormal="75" zoomScaleSheetLayoutView="10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5.75"/>
  <cols>
    <col min="1" max="1" width="20.625" style="50" customWidth="1"/>
    <col min="2" max="3" width="13.00390625" style="51" customWidth="1"/>
    <col min="4" max="4" width="12.125" style="51" customWidth="1"/>
    <col min="5" max="5" width="10.00390625" style="51" customWidth="1"/>
    <col min="6" max="6" width="13.125" style="51" customWidth="1"/>
    <col min="7" max="7" width="12.25390625" style="52" customWidth="1"/>
    <col min="8" max="12" width="15.625" style="51" customWidth="1"/>
    <col min="13" max="13" width="15.625" style="52" customWidth="1"/>
    <col min="14" max="14" width="49.75390625" style="51" bestFit="1" customWidth="1"/>
    <col min="15" max="15" width="22.125" style="51" customWidth="1"/>
    <col min="16" max="16" width="21.625" style="51" customWidth="1"/>
    <col min="17" max="18" width="16.50390625" style="51" customWidth="1"/>
    <col min="19" max="19" width="15.375" style="51" customWidth="1"/>
    <col min="20" max="20" width="16.50390625" style="51" customWidth="1"/>
    <col min="21" max="21" width="13.50390625" style="51" customWidth="1"/>
    <col min="22" max="22" width="18.625" style="51" customWidth="1"/>
    <col min="23" max="16384" width="8.875" style="51" customWidth="1"/>
  </cols>
  <sheetData>
    <row r="1" spans="7:13" s="1" customFormat="1" ht="18" customHeight="1">
      <c r="G1" s="2"/>
      <c r="M1" s="2"/>
    </row>
    <row r="2" spans="4:13" s="1" customFormat="1" ht="36" customHeight="1">
      <c r="D2" s="53" t="s">
        <v>2</v>
      </c>
      <c r="E2" s="53"/>
      <c r="F2" s="53"/>
      <c r="G2" s="53"/>
      <c r="H2" s="3" t="s">
        <v>3</v>
      </c>
      <c r="I2" s="4"/>
      <c r="M2" s="2"/>
    </row>
    <row r="3" spans="5:13" s="1" customFormat="1" ht="18" customHeight="1">
      <c r="E3" s="5"/>
      <c r="G3" s="6"/>
      <c r="H3" s="7"/>
      <c r="M3" s="2"/>
    </row>
    <row r="4" spans="1:13" s="1" customFormat="1" ht="32.25" customHeight="1" thickBot="1">
      <c r="A4" s="8"/>
      <c r="B4" s="8"/>
      <c r="E4" s="9"/>
      <c r="F4" s="54" t="s">
        <v>4</v>
      </c>
      <c r="G4" s="54"/>
      <c r="H4" s="10" t="s">
        <v>5</v>
      </c>
      <c r="I4" s="8"/>
      <c r="J4" s="8"/>
      <c r="K4" s="8"/>
      <c r="L4" s="8"/>
      <c r="M4" s="11" t="s">
        <v>6</v>
      </c>
    </row>
    <row r="5" spans="1:13" s="1" customFormat="1" ht="18.75" customHeight="1">
      <c r="A5" s="55" t="s">
        <v>7</v>
      </c>
      <c r="B5" s="12"/>
      <c r="C5" s="13" t="s">
        <v>8</v>
      </c>
      <c r="D5" s="13"/>
      <c r="E5" s="13" t="s">
        <v>0</v>
      </c>
      <c r="F5" s="13"/>
      <c r="G5" s="13" t="s">
        <v>9</v>
      </c>
      <c r="H5" s="13"/>
      <c r="I5" s="13" t="s">
        <v>8</v>
      </c>
      <c r="J5" s="13"/>
      <c r="K5" s="13" t="s">
        <v>0</v>
      </c>
      <c r="L5" s="13"/>
      <c r="M5" s="13" t="s">
        <v>9</v>
      </c>
    </row>
    <row r="6" spans="1:13" s="1" customFormat="1" ht="33.75" customHeight="1">
      <c r="A6" s="56"/>
      <c r="B6" s="14" t="s">
        <v>10</v>
      </c>
      <c r="C6" s="14" t="s">
        <v>11</v>
      </c>
      <c r="D6" s="14" t="s">
        <v>12</v>
      </c>
      <c r="E6" s="15" t="s">
        <v>13</v>
      </c>
      <c r="F6" s="16" t="s">
        <v>14</v>
      </c>
      <c r="G6" s="17" t="s">
        <v>15</v>
      </c>
      <c r="H6" s="18" t="s">
        <v>16</v>
      </c>
      <c r="I6" s="15" t="s">
        <v>17</v>
      </c>
      <c r="J6" s="15" t="s">
        <v>18</v>
      </c>
      <c r="K6" s="19" t="s">
        <v>1</v>
      </c>
      <c r="L6" s="14" t="s">
        <v>19</v>
      </c>
      <c r="M6" s="19" t="s">
        <v>20</v>
      </c>
    </row>
    <row r="7" spans="1:13" s="1" customFormat="1" ht="18" customHeight="1">
      <c r="A7" s="20" t="s">
        <v>21</v>
      </c>
      <c r="B7" s="21">
        <f aca="true" t="shared" si="0" ref="B7:M7">SUM(B8)</f>
        <v>54000</v>
      </c>
      <c r="C7" s="21">
        <f t="shared" si="0"/>
        <v>0</v>
      </c>
      <c r="D7" s="21">
        <f t="shared" si="0"/>
        <v>56000</v>
      </c>
      <c r="E7" s="21">
        <f t="shared" si="0"/>
        <v>0</v>
      </c>
      <c r="F7" s="21">
        <f t="shared" si="0"/>
        <v>0</v>
      </c>
      <c r="G7" s="22">
        <f t="shared" si="0"/>
        <v>0</v>
      </c>
      <c r="H7" s="23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110000</v>
      </c>
      <c r="L7" s="21">
        <f t="shared" si="0"/>
        <v>0</v>
      </c>
      <c r="M7" s="22">
        <f t="shared" si="0"/>
        <v>110000</v>
      </c>
    </row>
    <row r="8" spans="1:13" s="30" customFormat="1" ht="18.75" customHeight="1">
      <c r="A8" s="24" t="s">
        <v>22</v>
      </c>
      <c r="B8" s="25">
        <v>54000</v>
      </c>
      <c r="C8" s="25"/>
      <c r="D8" s="25">
        <v>56000</v>
      </c>
      <c r="E8" s="25"/>
      <c r="F8" s="25"/>
      <c r="G8" s="26"/>
      <c r="H8" s="27"/>
      <c r="I8" s="25"/>
      <c r="J8" s="25"/>
      <c r="K8" s="28">
        <f>SUM(B8:J8)</f>
        <v>110000</v>
      </c>
      <c r="L8" s="25"/>
      <c r="M8" s="29">
        <f>SUM(K8:L8)</f>
        <v>110000</v>
      </c>
    </row>
    <row r="9" spans="1:13" s="1" customFormat="1" ht="18" customHeight="1">
      <c r="A9" s="20" t="s">
        <v>23</v>
      </c>
      <c r="B9" s="21">
        <f aca="true" t="shared" si="1" ref="B9:M9">SUM(B10:B32)</f>
        <v>556379000</v>
      </c>
      <c r="C9" s="21">
        <f t="shared" si="1"/>
        <v>179882000</v>
      </c>
      <c r="D9" s="21">
        <f t="shared" si="1"/>
        <v>35338000</v>
      </c>
      <c r="E9" s="21">
        <f t="shared" si="1"/>
        <v>537000</v>
      </c>
      <c r="F9" s="21">
        <f t="shared" si="1"/>
        <v>166776000</v>
      </c>
      <c r="G9" s="22">
        <f t="shared" si="1"/>
        <v>61728000</v>
      </c>
      <c r="H9" s="31">
        <f t="shared" si="1"/>
        <v>0</v>
      </c>
      <c r="I9" s="21">
        <f t="shared" si="1"/>
        <v>94984000</v>
      </c>
      <c r="J9" s="21">
        <f t="shared" si="1"/>
        <v>2000</v>
      </c>
      <c r="K9" s="21">
        <f t="shared" si="1"/>
        <v>1095626000</v>
      </c>
      <c r="L9" s="21">
        <f t="shared" si="1"/>
        <v>112091000</v>
      </c>
      <c r="M9" s="22">
        <f t="shared" si="1"/>
        <v>1207717000</v>
      </c>
    </row>
    <row r="10" spans="1:13" s="38" customFormat="1" ht="30.75" customHeight="1">
      <c r="A10" s="32" t="s">
        <v>24</v>
      </c>
      <c r="B10" s="33">
        <v>252000</v>
      </c>
      <c r="C10" s="33"/>
      <c r="D10" s="33"/>
      <c r="E10" s="33"/>
      <c r="F10" s="33"/>
      <c r="G10" s="34"/>
      <c r="H10" s="35"/>
      <c r="I10" s="33"/>
      <c r="J10" s="33"/>
      <c r="K10" s="36">
        <f aca="true" t="shared" si="2" ref="K10:K34">SUM(B10:J10)</f>
        <v>252000</v>
      </c>
      <c r="L10" s="33">
        <v>1233000</v>
      </c>
      <c r="M10" s="37">
        <f aca="true" t="shared" si="3" ref="M10:M34">SUM(K10:L10)</f>
        <v>1485000</v>
      </c>
    </row>
    <row r="11" spans="1:13" s="38" customFormat="1" ht="18.75" customHeight="1">
      <c r="A11" s="32" t="s">
        <v>25</v>
      </c>
      <c r="B11" s="33"/>
      <c r="C11" s="33"/>
      <c r="D11" s="33"/>
      <c r="E11" s="33"/>
      <c r="F11" s="33"/>
      <c r="G11" s="34"/>
      <c r="H11" s="35"/>
      <c r="I11" s="33"/>
      <c r="J11" s="33"/>
      <c r="K11" s="36">
        <f t="shared" si="2"/>
        <v>0</v>
      </c>
      <c r="L11" s="33"/>
      <c r="M11" s="37">
        <f t="shared" si="3"/>
        <v>0</v>
      </c>
    </row>
    <row r="12" spans="1:13" s="38" customFormat="1" ht="30.75" customHeight="1">
      <c r="A12" s="32" t="s">
        <v>26</v>
      </c>
      <c r="B12" s="33"/>
      <c r="C12" s="33"/>
      <c r="D12" s="33"/>
      <c r="E12" s="33"/>
      <c r="F12" s="33"/>
      <c r="G12" s="34"/>
      <c r="H12" s="35"/>
      <c r="I12" s="33"/>
      <c r="J12" s="33"/>
      <c r="K12" s="36">
        <f t="shared" si="2"/>
        <v>0</v>
      </c>
      <c r="L12" s="33"/>
      <c r="M12" s="37">
        <f t="shared" si="3"/>
        <v>0</v>
      </c>
    </row>
    <row r="13" spans="1:13" s="38" customFormat="1" ht="18.75" customHeight="1">
      <c r="A13" s="32" t="s">
        <v>27</v>
      </c>
      <c r="B13" s="33">
        <v>538946000</v>
      </c>
      <c r="C13" s="33">
        <v>31931000</v>
      </c>
      <c r="D13" s="33">
        <v>28114000</v>
      </c>
      <c r="E13" s="33"/>
      <c r="F13" s="33">
        <v>144941000</v>
      </c>
      <c r="G13" s="34">
        <v>51647000</v>
      </c>
      <c r="H13" s="35"/>
      <c r="I13" s="33">
        <v>74776000</v>
      </c>
      <c r="J13" s="33"/>
      <c r="K13" s="36">
        <f t="shared" si="2"/>
        <v>870355000</v>
      </c>
      <c r="L13" s="33">
        <v>105000</v>
      </c>
      <c r="M13" s="37">
        <f t="shared" si="3"/>
        <v>870460000</v>
      </c>
    </row>
    <row r="14" spans="1:13" s="38" customFormat="1" ht="30.75" customHeight="1">
      <c r="A14" s="32" t="s">
        <v>28</v>
      </c>
      <c r="B14" s="33">
        <v>1044000</v>
      </c>
      <c r="C14" s="33">
        <v>3387000</v>
      </c>
      <c r="D14" s="33">
        <v>50000</v>
      </c>
      <c r="E14" s="33"/>
      <c r="F14" s="33">
        <v>423000</v>
      </c>
      <c r="G14" s="34">
        <v>203000</v>
      </c>
      <c r="H14" s="35"/>
      <c r="I14" s="33">
        <v>434000</v>
      </c>
      <c r="J14" s="33"/>
      <c r="K14" s="36">
        <f t="shared" si="2"/>
        <v>5541000</v>
      </c>
      <c r="L14" s="33"/>
      <c r="M14" s="37">
        <f t="shared" si="3"/>
        <v>5541000</v>
      </c>
    </row>
    <row r="15" spans="1:13" s="38" customFormat="1" ht="18.75" customHeight="1">
      <c r="A15" s="32" t="s">
        <v>29</v>
      </c>
      <c r="B15" s="33">
        <v>324000</v>
      </c>
      <c r="C15" s="33"/>
      <c r="D15" s="33"/>
      <c r="E15" s="33"/>
      <c r="F15" s="33"/>
      <c r="G15" s="34"/>
      <c r="H15" s="35"/>
      <c r="I15" s="33"/>
      <c r="J15" s="33"/>
      <c r="K15" s="36">
        <f t="shared" si="2"/>
        <v>324000</v>
      </c>
      <c r="L15" s="33">
        <v>478000</v>
      </c>
      <c r="M15" s="37">
        <f t="shared" si="3"/>
        <v>802000</v>
      </c>
    </row>
    <row r="16" spans="1:13" s="38" customFormat="1" ht="60.75" customHeight="1">
      <c r="A16" s="32" t="s">
        <v>30</v>
      </c>
      <c r="B16" s="33">
        <v>60000</v>
      </c>
      <c r="C16" s="33"/>
      <c r="D16" s="33"/>
      <c r="E16" s="33"/>
      <c r="F16" s="33"/>
      <c r="G16" s="34"/>
      <c r="H16" s="35"/>
      <c r="I16" s="33"/>
      <c r="J16" s="33"/>
      <c r="K16" s="36">
        <f t="shared" si="2"/>
        <v>60000</v>
      </c>
      <c r="L16" s="33">
        <v>252000</v>
      </c>
      <c r="M16" s="37">
        <f t="shared" si="3"/>
        <v>312000</v>
      </c>
    </row>
    <row r="17" spans="1:13" s="38" customFormat="1" ht="18.75" customHeight="1">
      <c r="A17" s="32" t="s">
        <v>31</v>
      </c>
      <c r="B17" s="33">
        <v>654000</v>
      </c>
      <c r="C17" s="33"/>
      <c r="D17" s="33">
        <v>16000</v>
      </c>
      <c r="E17" s="33"/>
      <c r="F17" s="33">
        <v>109000</v>
      </c>
      <c r="G17" s="34">
        <v>55000</v>
      </c>
      <c r="H17" s="35"/>
      <c r="I17" s="33">
        <v>57000</v>
      </c>
      <c r="J17" s="33"/>
      <c r="K17" s="36">
        <f t="shared" si="2"/>
        <v>891000</v>
      </c>
      <c r="L17" s="33">
        <v>53000</v>
      </c>
      <c r="M17" s="37">
        <f t="shared" si="3"/>
        <v>944000</v>
      </c>
    </row>
    <row r="18" spans="1:13" s="38" customFormat="1" ht="18.75" customHeight="1">
      <c r="A18" s="32" t="s">
        <v>32</v>
      </c>
      <c r="B18" s="33">
        <v>2885000</v>
      </c>
      <c r="C18" s="33">
        <v>27311000</v>
      </c>
      <c r="D18" s="33">
        <v>317000</v>
      </c>
      <c r="E18" s="33"/>
      <c r="F18" s="33">
        <v>4029000</v>
      </c>
      <c r="G18" s="34">
        <v>1859000</v>
      </c>
      <c r="H18" s="35"/>
      <c r="I18" s="33">
        <v>3806000</v>
      </c>
      <c r="J18" s="33"/>
      <c r="K18" s="36">
        <f t="shared" si="2"/>
        <v>40207000</v>
      </c>
      <c r="L18" s="33"/>
      <c r="M18" s="37">
        <f t="shared" si="3"/>
        <v>40207000</v>
      </c>
    </row>
    <row r="19" spans="1:13" s="38" customFormat="1" ht="30.75" customHeight="1">
      <c r="A19" s="32" t="s">
        <v>33</v>
      </c>
      <c r="B19" s="33">
        <v>396000</v>
      </c>
      <c r="C19" s="33"/>
      <c r="D19" s="33"/>
      <c r="E19" s="33"/>
      <c r="F19" s="33"/>
      <c r="G19" s="34"/>
      <c r="H19" s="35"/>
      <c r="I19" s="33"/>
      <c r="J19" s="33"/>
      <c r="K19" s="36">
        <f t="shared" si="2"/>
        <v>396000</v>
      </c>
      <c r="L19" s="33">
        <v>4688000</v>
      </c>
      <c r="M19" s="37">
        <f t="shared" si="3"/>
        <v>5084000</v>
      </c>
    </row>
    <row r="20" spans="1:13" s="38" customFormat="1" ht="18.75" customHeight="1">
      <c r="A20" s="32" t="s">
        <v>34</v>
      </c>
      <c r="B20" s="33">
        <v>170000</v>
      </c>
      <c r="C20" s="33"/>
      <c r="D20" s="33"/>
      <c r="E20" s="33"/>
      <c r="F20" s="33"/>
      <c r="G20" s="34"/>
      <c r="H20" s="35"/>
      <c r="I20" s="33"/>
      <c r="J20" s="33"/>
      <c r="K20" s="36">
        <f t="shared" si="2"/>
        <v>170000</v>
      </c>
      <c r="L20" s="33"/>
      <c r="M20" s="37">
        <f t="shared" si="3"/>
        <v>170000</v>
      </c>
    </row>
    <row r="21" spans="1:13" s="38" customFormat="1" ht="18.75" customHeight="1">
      <c r="A21" s="32" t="s">
        <v>35</v>
      </c>
      <c r="B21" s="33"/>
      <c r="C21" s="33"/>
      <c r="D21" s="33"/>
      <c r="E21" s="33"/>
      <c r="F21" s="33"/>
      <c r="G21" s="34"/>
      <c r="H21" s="35"/>
      <c r="I21" s="33"/>
      <c r="J21" s="33"/>
      <c r="K21" s="36">
        <f t="shared" si="2"/>
        <v>0</v>
      </c>
      <c r="L21" s="33"/>
      <c r="M21" s="37">
        <f t="shared" si="3"/>
        <v>0</v>
      </c>
    </row>
    <row r="22" spans="1:13" s="38" customFormat="1" ht="30.75" customHeight="1">
      <c r="A22" s="32" t="s">
        <v>36</v>
      </c>
      <c r="B22" s="33">
        <v>54000</v>
      </c>
      <c r="C22" s="33"/>
      <c r="D22" s="33"/>
      <c r="E22" s="33"/>
      <c r="F22" s="33"/>
      <c r="G22" s="34"/>
      <c r="H22" s="35"/>
      <c r="I22" s="33"/>
      <c r="J22" s="33"/>
      <c r="K22" s="36">
        <f t="shared" si="2"/>
        <v>54000</v>
      </c>
      <c r="L22" s="33">
        <v>381000</v>
      </c>
      <c r="M22" s="37">
        <f t="shared" si="3"/>
        <v>435000</v>
      </c>
    </row>
    <row r="23" spans="1:13" s="38" customFormat="1" ht="18.75" customHeight="1">
      <c r="A23" s="32" t="s">
        <v>37</v>
      </c>
      <c r="B23" s="33">
        <v>5555000</v>
      </c>
      <c r="C23" s="33">
        <v>3524000</v>
      </c>
      <c r="D23" s="33">
        <v>2678000</v>
      </c>
      <c r="E23" s="33">
        <v>537000</v>
      </c>
      <c r="F23" s="33">
        <v>2173000</v>
      </c>
      <c r="G23" s="34">
        <v>636000</v>
      </c>
      <c r="H23" s="35"/>
      <c r="I23" s="33">
        <v>1628000</v>
      </c>
      <c r="J23" s="33">
        <v>2000</v>
      </c>
      <c r="K23" s="36">
        <f t="shared" si="2"/>
        <v>16733000</v>
      </c>
      <c r="L23" s="33">
        <v>7328000</v>
      </c>
      <c r="M23" s="37">
        <f t="shared" si="3"/>
        <v>24061000</v>
      </c>
    </row>
    <row r="24" spans="1:13" s="38" customFormat="1" ht="18.75" customHeight="1">
      <c r="A24" s="32" t="s">
        <v>38</v>
      </c>
      <c r="B24" s="33">
        <v>220000</v>
      </c>
      <c r="C24" s="33">
        <v>16513000</v>
      </c>
      <c r="D24" s="33">
        <v>661000</v>
      </c>
      <c r="E24" s="33"/>
      <c r="F24" s="33">
        <v>2064000</v>
      </c>
      <c r="G24" s="34">
        <v>1023000</v>
      </c>
      <c r="H24" s="35"/>
      <c r="I24" s="33">
        <v>2169000</v>
      </c>
      <c r="J24" s="33"/>
      <c r="K24" s="36">
        <f t="shared" si="2"/>
        <v>22650000</v>
      </c>
      <c r="L24" s="33">
        <v>1478000</v>
      </c>
      <c r="M24" s="37">
        <f t="shared" si="3"/>
        <v>24128000</v>
      </c>
    </row>
    <row r="25" spans="1:13" s="38" customFormat="1" ht="18.75" customHeight="1">
      <c r="A25" s="32" t="s">
        <v>39</v>
      </c>
      <c r="B25" s="33">
        <v>80000</v>
      </c>
      <c r="C25" s="33"/>
      <c r="D25" s="33"/>
      <c r="E25" s="33"/>
      <c r="F25" s="33"/>
      <c r="G25" s="34"/>
      <c r="H25" s="35"/>
      <c r="I25" s="33"/>
      <c r="J25" s="33"/>
      <c r="K25" s="36">
        <f t="shared" si="2"/>
        <v>80000</v>
      </c>
      <c r="L25" s="33">
        <v>940000</v>
      </c>
      <c r="M25" s="37">
        <f t="shared" si="3"/>
        <v>1020000</v>
      </c>
    </row>
    <row r="26" spans="1:13" s="38" customFormat="1" ht="18.75" customHeight="1">
      <c r="A26" s="32" t="s">
        <v>40</v>
      </c>
      <c r="B26" s="33"/>
      <c r="C26" s="33">
        <v>44128000</v>
      </c>
      <c r="D26" s="33">
        <v>1503000</v>
      </c>
      <c r="E26" s="33"/>
      <c r="F26" s="33">
        <v>5516000</v>
      </c>
      <c r="G26" s="34">
        <v>2648000</v>
      </c>
      <c r="H26" s="35"/>
      <c r="I26" s="33">
        <v>5686000</v>
      </c>
      <c r="J26" s="33"/>
      <c r="K26" s="36">
        <f t="shared" si="2"/>
        <v>59481000</v>
      </c>
      <c r="L26" s="33">
        <v>466000</v>
      </c>
      <c r="M26" s="37">
        <f t="shared" si="3"/>
        <v>59947000</v>
      </c>
    </row>
    <row r="27" spans="1:13" s="38" customFormat="1" ht="18.75" customHeight="1">
      <c r="A27" s="32" t="s">
        <v>41</v>
      </c>
      <c r="B27" s="33">
        <v>288000</v>
      </c>
      <c r="C27" s="33"/>
      <c r="D27" s="33"/>
      <c r="E27" s="33"/>
      <c r="F27" s="33"/>
      <c r="G27" s="34"/>
      <c r="H27" s="35"/>
      <c r="I27" s="33"/>
      <c r="J27" s="33"/>
      <c r="K27" s="36">
        <f t="shared" si="2"/>
        <v>288000</v>
      </c>
      <c r="L27" s="33"/>
      <c r="M27" s="37">
        <f t="shared" si="3"/>
        <v>288000</v>
      </c>
    </row>
    <row r="28" spans="1:13" s="38" customFormat="1" ht="18.75" customHeight="1">
      <c r="A28" s="39" t="s">
        <v>42</v>
      </c>
      <c r="B28" s="33"/>
      <c r="C28" s="33">
        <v>53088000</v>
      </c>
      <c r="D28" s="33">
        <v>1510000</v>
      </c>
      <c r="E28" s="33"/>
      <c r="F28" s="33">
        <v>6636000</v>
      </c>
      <c r="G28" s="34">
        <v>3229000</v>
      </c>
      <c r="H28" s="35"/>
      <c r="I28" s="33">
        <v>5965000</v>
      </c>
      <c r="J28" s="33"/>
      <c r="K28" s="36">
        <f t="shared" si="2"/>
        <v>70428000</v>
      </c>
      <c r="L28" s="33">
        <v>88308000</v>
      </c>
      <c r="M28" s="37">
        <f t="shared" si="3"/>
        <v>158736000</v>
      </c>
    </row>
    <row r="29" spans="1:13" s="38" customFormat="1" ht="18.75" customHeight="1">
      <c r="A29" s="32" t="s">
        <v>43</v>
      </c>
      <c r="B29" s="33">
        <v>520000</v>
      </c>
      <c r="C29" s="33"/>
      <c r="D29" s="33"/>
      <c r="E29" s="33"/>
      <c r="F29" s="33"/>
      <c r="G29" s="34"/>
      <c r="H29" s="35"/>
      <c r="I29" s="33"/>
      <c r="J29" s="33"/>
      <c r="K29" s="36">
        <f t="shared" si="2"/>
        <v>520000</v>
      </c>
      <c r="L29" s="33">
        <v>2163000</v>
      </c>
      <c r="M29" s="37">
        <f t="shared" si="3"/>
        <v>2683000</v>
      </c>
    </row>
    <row r="30" spans="1:13" s="38" customFormat="1" ht="30.75" customHeight="1">
      <c r="A30" s="32" t="s">
        <v>44</v>
      </c>
      <c r="B30" s="33"/>
      <c r="C30" s="33"/>
      <c r="D30" s="33"/>
      <c r="E30" s="33"/>
      <c r="F30" s="33"/>
      <c r="G30" s="34"/>
      <c r="H30" s="35"/>
      <c r="I30" s="33"/>
      <c r="J30" s="33"/>
      <c r="K30" s="36">
        <f t="shared" si="2"/>
        <v>0</v>
      </c>
      <c r="L30" s="33">
        <v>4218000</v>
      </c>
      <c r="M30" s="37">
        <f t="shared" si="3"/>
        <v>4218000</v>
      </c>
    </row>
    <row r="31" spans="1:13" s="38" customFormat="1" ht="30.75" customHeight="1">
      <c r="A31" s="32" t="s">
        <v>45</v>
      </c>
      <c r="B31" s="33">
        <v>150000</v>
      </c>
      <c r="C31" s="33"/>
      <c r="D31" s="33"/>
      <c r="E31" s="33"/>
      <c r="F31" s="33"/>
      <c r="G31" s="34"/>
      <c r="H31" s="35"/>
      <c r="I31" s="33"/>
      <c r="J31" s="33"/>
      <c r="K31" s="36">
        <f t="shared" si="2"/>
        <v>150000</v>
      </c>
      <c r="L31" s="33"/>
      <c r="M31" s="37">
        <f t="shared" si="3"/>
        <v>150000</v>
      </c>
    </row>
    <row r="32" spans="1:13" s="38" customFormat="1" ht="18.75" customHeight="1">
      <c r="A32" s="32" t="s">
        <v>46</v>
      </c>
      <c r="B32" s="33">
        <v>4781000</v>
      </c>
      <c r="C32" s="33"/>
      <c r="D32" s="33">
        <v>489000</v>
      </c>
      <c r="E32" s="33"/>
      <c r="F32" s="33">
        <v>885000</v>
      </c>
      <c r="G32" s="34">
        <v>428000</v>
      </c>
      <c r="H32" s="35"/>
      <c r="I32" s="33">
        <v>463000</v>
      </c>
      <c r="J32" s="33"/>
      <c r="K32" s="36">
        <f t="shared" si="2"/>
        <v>7046000</v>
      </c>
      <c r="L32" s="33"/>
      <c r="M32" s="37">
        <f t="shared" si="3"/>
        <v>7046000</v>
      </c>
    </row>
    <row r="33" spans="1:13" s="1" customFormat="1" ht="18" customHeight="1">
      <c r="A33" s="20" t="s">
        <v>47</v>
      </c>
      <c r="B33" s="21">
        <f aca="true" t="shared" si="4" ref="B33:J33">SUM(B34)</f>
        <v>180000</v>
      </c>
      <c r="C33" s="21">
        <f t="shared" si="4"/>
        <v>0</v>
      </c>
      <c r="D33" s="21">
        <f t="shared" si="4"/>
        <v>0</v>
      </c>
      <c r="E33" s="21">
        <f t="shared" si="4"/>
        <v>0</v>
      </c>
      <c r="F33" s="21">
        <f t="shared" si="4"/>
        <v>0</v>
      </c>
      <c r="G33" s="22">
        <f t="shared" si="4"/>
        <v>0</v>
      </c>
      <c r="H33" s="31">
        <f t="shared" si="4"/>
        <v>0</v>
      </c>
      <c r="I33" s="21">
        <f t="shared" si="4"/>
        <v>0</v>
      </c>
      <c r="J33" s="21">
        <f t="shared" si="4"/>
        <v>0</v>
      </c>
      <c r="K33" s="21">
        <f t="shared" si="2"/>
        <v>180000</v>
      </c>
      <c r="L33" s="21">
        <f>SUM(L34)</f>
        <v>98000</v>
      </c>
      <c r="M33" s="22">
        <f t="shared" si="3"/>
        <v>278000</v>
      </c>
    </row>
    <row r="34" spans="1:13" s="38" customFormat="1" ht="30.75" customHeight="1">
      <c r="A34" s="32" t="s">
        <v>48</v>
      </c>
      <c r="B34" s="33">
        <v>180000</v>
      </c>
      <c r="C34" s="33"/>
      <c r="D34" s="33"/>
      <c r="E34" s="33"/>
      <c r="F34" s="33"/>
      <c r="G34" s="34"/>
      <c r="H34" s="35"/>
      <c r="I34" s="33"/>
      <c r="J34" s="33"/>
      <c r="K34" s="36">
        <f t="shared" si="2"/>
        <v>180000</v>
      </c>
      <c r="L34" s="33">
        <v>98000</v>
      </c>
      <c r="M34" s="37">
        <f t="shared" si="3"/>
        <v>278000</v>
      </c>
    </row>
    <row r="35" spans="1:13" s="1" customFormat="1" ht="21.75" customHeight="1">
      <c r="A35" s="40"/>
      <c r="B35" s="41"/>
      <c r="C35" s="41"/>
      <c r="D35" s="41"/>
      <c r="E35" s="41"/>
      <c r="F35" s="41"/>
      <c r="G35" s="42"/>
      <c r="H35" s="43"/>
      <c r="I35" s="41"/>
      <c r="J35" s="41"/>
      <c r="K35" s="41"/>
      <c r="L35" s="41"/>
      <c r="M35" s="42"/>
    </row>
    <row r="36" spans="1:13" s="2" customFormat="1" ht="22.5" customHeight="1" thickBot="1">
      <c r="A36" s="44" t="s">
        <v>49</v>
      </c>
      <c r="B36" s="45">
        <f aca="true" t="shared" si="5" ref="B36:M36">B33+B9+B7</f>
        <v>556613000</v>
      </c>
      <c r="C36" s="45">
        <f t="shared" si="5"/>
        <v>179882000</v>
      </c>
      <c r="D36" s="45">
        <f t="shared" si="5"/>
        <v>35394000</v>
      </c>
      <c r="E36" s="45">
        <f t="shared" si="5"/>
        <v>537000</v>
      </c>
      <c r="F36" s="45">
        <f t="shared" si="5"/>
        <v>166776000</v>
      </c>
      <c r="G36" s="46">
        <f t="shared" si="5"/>
        <v>61728000</v>
      </c>
      <c r="H36" s="47">
        <f t="shared" si="5"/>
        <v>0</v>
      </c>
      <c r="I36" s="45">
        <f t="shared" si="5"/>
        <v>94984000</v>
      </c>
      <c r="J36" s="45">
        <f t="shared" si="5"/>
        <v>2000</v>
      </c>
      <c r="K36" s="45">
        <f t="shared" si="5"/>
        <v>1095916000</v>
      </c>
      <c r="L36" s="45">
        <f t="shared" si="5"/>
        <v>112189000</v>
      </c>
      <c r="M36" s="46">
        <f t="shared" si="5"/>
        <v>1208105000</v>
      </c>
    </row>
    <row r="37" spans="7:13" s="1" customFormat="1" ht="17.25" customHeight="1">
      <c r="G37" s="2"/>
      <c r="M37" s="2"/>
    </row>
    <row r="38" spans="1:13" s="48" customFormat="1" ht="16.5">
      <c r="A38" s="1"/>
      <c r="G38" s="49"/>
      <c r="M38" s="49"/>
    </row>
    <row r="39" spans="1:13" s="48" customFormat="1" ht="16.5">
      <c r="A39" s="1"/>
      <c r="G39" s="49"/>
      <c r="M39" s="49"/>
    </row>
    <row r="40" spans="1:13" s="48" customFormat="1" ht="16.5">
      <c r="A40" s="1"/>
      <c r="G40" s="49"/>
      <c r="M40" s="49"/>
    </row>
    <row r="41" spans="1:13" s="48" customFormat="1" ht="16.5">
      <c r="A41" s="1"/>
      <c r="G41" s="49"/>
      <c r="M41" s="49"/>
    </row>
    <row r="42" spans="1:13" s="48" customFormat="1" ht="16.5">
      <c r="A42" s="1"/>
      <c r="G42" s="49"/>
      <c r="M42" s="49"/>
    </row>
    <row r="43" spans="1:13" s="48" customFormat="1" ht="16.5">
      <c r="A43" s="1"/>
      <c r="G43" s="49"/>
      <c r="M43" s="49"/>
    </row>
    <row r="44" spans="1:13" s="48" customFormat="1" ht="16.5">
      <c r="A44" s="1"/>
      <c r="G44" s="49"/>
      <c r="M44" s="49"/>
    </row>
    <row r="45" spans="1:13" s="48" customFormat="1" ht="16.5">
      <c r="A45" s="1"/>
      <c r="G45" s="49"/>
      <c r="M45" s="49"/>
    </row>
    <row r="46" spans="1:13" s="48" customFormat="1" ht="16.5">
      <c r="A46" s="1"/>
      <c r="G46" s="49"/>
      <c r="M46" s="49"/>
    </row>
    <row r="47" spans="1:13" s="48" customFormat="1" ht="16.5">
      <c r="A47" s="1"/>
      <c r="G47" s="49"/>
      <c r="M47" s="49"/>
    </row>
    <row r="48" spans="1:13" s="48" customFormat="1" ht="16.5">
      <c r="A48" s="1"/>
      <c r="G48" s="49"/>
      <c r="M48" s="49"/>
    </row>
    <row r="49" spans="1:13" s="48" customFormat="1" ht="16.5">
      <c r="A49" s="1"/>
      <c r="G49" s="49"/>
      <c r="M49" s="49"/>
    </row>
    <row r="50" spans="1:13" s="48" customFormat="1" ht="16.5">
      <c r="A50" s="1"/>
      <c r="G50" s="49"/>
      <c r="M50" s="49"/>
    </row>
    <row r="51" spans="1:13" s="48" customFormat="1" ht="16.5">
      <c r="A51" s="1"/>
      <c r="G51" s="49"/>
      <c r="M51" s="49"/>
    </row>
    <row r="52" spans="1:13" s="48" customFormat="1" ht="16.5">
      <c r="A52" s="1"/>
      <c r="G52" s="49"/>
      <c r="M52" s="49"/>
    </row>
    <row r="53" spans="1:13" s="48" customFormat="1" ht="16.5">
      <c r="A53" s="1"/>
      <c r="G53" s="49"/>
      <c r="M53" s="49"/>
    </row>
    <row r="54" spans="1:13" s="48" customFormat="1" ht="16.5">
      <c r="A54" s="1"/>
      <c r="G54" s="49"/>
      <c r="M54" s="49"/>
    </row>
    <row r="55" spans="1:13" s="48" customFormat="1" ht="16.5">
      <c r="A55" s="1"/>
      <c r="G55" s="49"/>
      <c r="M55" s="49"/>
    </row>
    <row r="56" spans="1:13" s="48" customFormat="1" ht="16.5">
      <c r="A56" s="1"/>
      <c r="G56" s="49"/>
      <c r="M56" s="49"/>
    </row>
    <row r="57" spans="1:13" s="48" customFormat="1" ht="16.5">
      <c r="A57" s="1"/>
      <c r="G57" s="49"/>
      <c r="M57" s="49"/>
    </row>
    <row r="58" spans="1:13" s="48" customFormat="1" ht="16.5">
      <c r="A58" s="1"/>
      <c r="G58" s="49"/>
      <c r="M58" s="49"/>
    </row>
    <row r="59" spans="1:13" s="48" customFormat="1" ht="16.5">
      <c r="A59" s="1"/>
      <c r="G59" s="49"/>
      <c r="M59" s="49"/>
    </row>
    <row r="60" spans="1:13" s="48" customFormat="1" ht="16.5">
      <c r="A60" s="1"/>
      <c r="G60" s="49"/>
      <c r="M60" s="49"/>
    </row>
    <row r="61" spans="1:13" s="48" customFormat="1" ht="16.5">
      <c r="A61" s="1"/>
      <c r="G61" s="49"/>
      <c r="M61" s="49"/>
    </row>
    <row r="62" spans="1:13" s="48" customFormat="1" ht="16.5">
      <c r="A62" s="1"/>
      <c r="G62" s="49"/>
      <c r="M62" s="49"/>
    </row>
    <row r="63" spans="1:13" s="48" customFormat="1" ht="16.5">
      <c r="A63" s="1"/>
      <c r="G63" s="49"/>
      <c r="M63" s="49"/>
    </row>
    <row r="64" spans="1:13" s="48" customFormat="1" ht="16.5">
      <c r="A64" s="1"/>
      <c r="G64" s="49"/>
      <c r="M64" s="49"/>
    </row>
    <row r="65" spans="1:13" s="48" customFormat="1" ht="16.5">
      <c r="A65" s="1"/>
      <c r="G65" s="49"/>
      <c r="M65" s="49"/>
    </row>
    <row r="66" spans="1:13" s="48" customFormat="1" ht="16.5">
      <c r="A66" s="1"/>
      <c r="G66" s="49"/>
      <c r="M66" s="49"/>
    </row>
    <row r="67" spans="1:13" s="48" customFormat="1" ht="16.5">
      <c r="A67" s="1"/>
      <c r="G67" s="49"/>
      <c r="M67" s="49"/>
    </row>
    <row r="68" spans="1:13" s="48" customFormat="1" ht="16.5">
      <c r="A68" s="1"/>
      <c r="G68" s="49"/>
      <c r="M68" s="49"/>
    </row>
    <row r="69" spans="1:13" s="48" customFormat="1" ht="16.5">
      <c r="A69" s="1"/>
      <c r="G69" s="49"/>
      <c r="M69" s="49"/>
    </row>
    <row r="70" spans="1:13" s="48" customFormat="1" ht="16.5">
      <c r="A70" s="1"/>
      <c r="G70" s="49"/>
      <c r="M70" s="49"/>
    </row>
    <row r="71" spans="1:13" s="48" customFormat="1" ht="16.5">
      <c r="A71" s="1"/>
      <c r="G71" s="49"/>
      <c r="M71" s="49"/>
    </row>
    <row r="72" spans="1:13" s="48" customFormat="1" ht="16.5">
      <c r="A72" s="1"/>
      <c r="G72" s="49"/>
      <c r="M72" s="49"/>
    </row>
    <row r="73" spans="1:13" s="48" customFormat="1" ht="16.5">
      <c r="A73" s="1"/>
      <c r="G73" s="49"/>
      <c r="M73" s="49"/>
    </row>
    <row r="74" spans="1:13" s="48" customFormat="1" ht="16.5">
      <c r="A74" s="1"/>
      <c r="G74" s="49"/>
      <c r="M74" s="49"/>
    </row>
    <row r="75" spans="1:13" s="48" customFormat="1" ht="16.5">
      <c r="A75" s="1"/>
      <c r="G75" s="49"/>
      <c r="M75" s="49"/>
    </row>
    <row r="76" spans="1:13" s="48" customFormat="1" ht="16.5">
      <c r="A76" s="1"/>
      <c r="G76" s="49"/>
      <c r="M76" s="49"/>
    </row>
    <row r="77" spans="1:13" s="48" customFormat="1" ht="16.5">
      <c r="A77" s="1"/>
      <c r="G77" s="49"/>
      <c r="M77" s="49"/>
    </row>
    <row r="78" spans="1:13" s="48" customFormat="1" ht="16.5">
      <c r="A78" s="1"/>
      <c r="G78" s="49"/>
      <c r="M78" s="49"/>
    </row>
    <row r="79" spans="1:13" s="48" customFormat="1" ht="16.5">
      <c r="A79" s="1"/>
      <c r="G79" s="49"/>
      <c r="M79" s="49"/>
    </row>
    <row r="80" spans="1:13" s="48" customFormat="1" ht="16.5">
      <c r="A80" s="1"/>
      <c r="G80" s="49"/>
      <c r="M80" s="49"/>
    </row>
    <row r="81" spans="1:13" s="48" customFormat="1" ht="16.5">
      <c r="A81" s="1"/>
      <c r="G81" s="49"/>
      <c r="M81" s="49"/>
    </row>
    <row r="82" spans="1:13" s="48" customFormat="1" ht="16.5">
      <c r="A82" s="1"/>
      <c r="G82" s="49"/>
      <c r="M82" s="49"/>
    </row>
    <row r="83" spans="1:13" s="48" customFormat="1" ht="16.5">
      <c r="A83" s="1"/>
      <c r="G83" s="49"/>
      <c r="M83" s="49"/>
    </row>
    <row r="84" spans="1:13" s="48" customFormat="1" ht="16.5">
      <c r="A84" s="1"/>
      <c r="G84" s="49"/>
      <c r="M84" s="49"/>
    </row>
    <row r="85" spans="1:13" s="48" customFormat="1" ht="16.5">
      <c r="A85" s="1"/>
      <c r="G85" s="49"/>
      <c r="M85" s="49"/>
    </row>
    <row r="86" spans="1:13" s="48" customFormat="1" ht="16.5">
      <c r="A86" s="1"/>
      <c r="G86" s="49"/>
      <c r="M86" s="49"/>
    </row>
    <row r="87" spans="1:13" s="48" customFormat="1" ht="16.5">
      <c r="A87" s="1"/>
      <c r="G87" s="49"/>
      <c r="M87" s="49"/>
    </row>
    <row r="88" spans="1:13" s="48" customFormat="1" ht="16.5">
      <c r="A88" s="1"/>
      <c r="G88" s="49"/>
      <c r="M88" s="49"/>
    </row>
    <row r="89" spans="1:13" s="48" customFormat="1" ht="16.5">
      <c r="A89" s="1"/>
      <c r="G89" s="49"/>
      <c r="M89" s="49"/>
    </row>
    <row r="90" spans="1:13" s="48" customFormat="1" ht="16.5">
      <c r="A90" s="1"/>
      <c r="G90" s="49"/>
      <c r="M90" s="49"/>
    </row>
    <row r="91" spans="1:13" s="48" customFormat="1" ht="16.5">
      <c r="A91" s="1"/>
      <c r="G91" s="49"/>
      <c r="M91" s="49"/>
    </row>
    <row r="92" spans="1:13" s="48" customFormat="1" ht="16.5">
      <c r="A92" s="1"/>
      <c r="G92" s="49"/>
      <c r="M92" s="49"/>
    </row>
    <row r="93" spans="1:13" s="48" customFormat="1" ht="16.5">
      <c r="A93" s="1"/>
      <c r="G93" s="49"/>
      <c r="M93" s="49"/>
    </row>
    <row r="94" spans="1:13" s="48" customFormat="1" ht="16.5">
      <c r="A94" s="1"/>
      <c r="G94" s="49"/>
      <c r="M94" s="49"/>
    </row>
    <row r="95" spans="1:13" s="48" customFormat="1" ht="16.5">
      <c r="A95" s="1"/>
      <c r="G95" s="49"/>
      <c r="M95" s="49"/>
    </row>
    <row r="96" spans="1:13" s="48" customFormat="1" ht="16.5">
      <c r="A96" s="1"/>
      <c r="G96" s="49"/>
      <c r="M96" s="49"/>
    </row>
    <row r="97" spans="1:13" s="48" customFormat="1" ht="16.5">
      <c r="A97" s="1"/>
      <c r="G97" s="49"/>
      <c r="M97" s="49"/>
    </row>
    <row r="98" spans="1:13" s="48" customFormat="1" ht="16.5">
      <c r="A98" s="1"/>
      <c r="G98" s="49"/>
      <c r="M98" s="49"/>
    </row>
    <row r="99" spans="1:13" s="48" customFormat="1" ht="16.5">
      <c r="A99" s="1"/>
      <c r="G99" s="49"/>
      <c r="M99" s="49"/>
    </row>
    <row r="100" spans="1:13" s="48" customFormat="1" ht="16.5">
      <c r="A100" s="1"/>
      <c r="G100" s="49"/>
      <c r="M100" s="49"/>
    </row>
    <row r="101" spans="1:13" s="48" customFormat="1" ht="16.5">
      <c r="A101" s="1"/>
      <c r="G101" s="49"/>
      <c r="M101" s="49"/>
    </row>
    <row r="102" spans="1:13" s="48" customFormat="1" ht="16.5">
      <c r="A102" s="1"/>
      <c r="G102" s="49"/>
      <c r="M102" s="49"/>
    </row>
  </sheetData>
  <mergeCells count="3">
    <mergeCell ref="D2:G2"/>
    <mergeCell ref="F4:G4"/>
    <mergeCell ref="A5:A6"/>
  </mergeCells>
  <dataValidations count="1">
    <dataValidation type="decimal" operator="greaterThanOrEqual" allowBlank="1" showInputMessage="1" showErrorMessage="1" sqref="H34 B6:J33">
      <formula1>0</formula1>
    </dataValidation>
  </dataValidations>
  <printOptions horizontalCentered="1"/>
  <pageMargins left="0.5905511811023623" right="0.5905511811023623" top="0.4724409448818898" bottom="0.7874015748031497" header="0.2755905511811024" footer="0.1968503937007874"/>
  <pageSetup horizontalDpi="600" verticalDpi="600" orientation="portrait" pageOrder="overThenDown" paperSize="9" scale="90" r:id="rId1"/>
  <rowBreaks count="2" manualBreakCount="2">
    <brk id="62" max="6" man="1"/>
    <brk id="9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M102"/>
  <sheetViews>
    <sheetView tabSelected="1" view="pageBreakPreview" zoomScaleNormal="75" zoomScaleSheetLayoutView="10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5.75"/>
  <cols>
    <col min="1" max="1" width="21.25390625" style="110" customWidth="1"/>
    <col min="2" max="2" width="13.125" style="111" customWidth="1"/>
    <col min="3" max="3" width="13.00390625" style="111" customWidth="1"/>
    <col min="4" max="4" width="12.25390625" style="111" customWidth="1"/>
    <col min="5" max="5" width="10.00390625" style="111" customWidth="1"/>
    <col min="6" max="6" width="13.00390625" style="111" customWidth="1"/>
    <col min="7" max="7" width="12.125" style="112" customWidth="1"/>
    <col min="8" max="12" width="15.625" style="111" customWidth="1"/>
    <col min="13" max="13" width="15.625" style="112" customWidth="1"/>
    <col min="14" max="14" width="49.75390625" style="111" bestFit="1" customWidth="1"/>
    <col min="15" max="15" width="22.125" style="111" customWidth="1"/>
    <col min="16" max="16" width="21.625" style="111" customWidth="1"/>
    <col min="17" max="18" width="16.50390625" style="111" customWidth="1"/>
    <col min="19" max="19" width="15.375" style="111" customWidth="1"/>
    <col min="20" max="20" width="16.50390625" style="111" customWidth="1"/>
    <col min="21" max="21" width="13.50390625" style="111" customWidth="1"/>
    <col min="22" max="22" width="18.625" style="111" customWidth="1"/>
    <col min="23" max="16384" width="8.875" style="111" customWidth="1"/>
  </cols>
  <sheetData>
    <row r="1" spans="7:13" s="57" customFormat="1" ht="18" customHeight="1">
      <c r="G1" s="58"/>
      <c r="M1" s="58"/>
    </row>
    <row r="2" spans="4:13" s="57" customFormat="1" ht="36" customHeight="1">
      <c r="D2" s="59" t="s">
        <v>51</v>
      </c>
      <c r="E2" s="59"/>
      <c r="F2" s="59"/>
      <c r="G2" s="59"/>
      <c r="H2" s="60" t="s">
        <v>52</v>
      </c>
      <c r="I2" s="61"/>
      <c r="M2" s="58"/>
    </row>
    <row r="3" spans="5:13" s="57" customFormat="1" ht="18" customHeight="1">
      <c r="E3" s="62"/>
      <c r="G3" s="63"/>
      <c r="H3" s="64"/>
      <c r="M3" s="58"/>
    </row>
    <row r="4" spans="1:13" s="57" customFormat="1" ht="32.25" customHeight="1" thickBot="1">
      <c r="A4" s="65"/>
      <c r="B4" s="65"/>
      <c r="E4" s="66"/>
      <c r="F4" s="67" t="s">
        <v>53</v>
      </c>
      <c r="G4" s="67"/>
      <c r="H4" s="68" t="s">
        <v>54</v>
      </c>
      <c r="I4" s="65"/>
      <c r="J4" s="65"/>
      <c r="K4" s="65"/>
      <c r="L4" s="65"/>
      <c r="M4" s="69" t="s">
        <v>55</v>
      </c>
    </row>
    <row r="5" spans="1:13" s="57" customFormat="1" ht="18.75" customHeight="1">
      <c r="A5" s="70" t="s">
        <v>56</v>
      </c>
      <c r="B5" s="71"/>
      <c r="C5" s="72" t="s">
        <v>50</v>
      </c>
      <c r="D5" s="72"/>
      <c r="E5" s="72" t="s">
        <v>0</v>
      </c>
      <c r="F5" s="72"/>
      <c r="G5" s="72" t="s">
        <v>57</v>
      </c>
      <c r="H5" s="72"/>
      <c r="I5" s="72" t="s">
        <v>50</v>
      </c>
      <c r="J5" s="72"/>
      <c r="K5" s="72" t="s">
        <v>0</v>
      </c>
      <c r="L5" s="72"/>
      <c r="M5" s="72" t="s">
        <v>57</v>
      </c>
    </row>
    <row r="6" spans="1:13" s="57" customFormat="1" ht="33.75" customHeight="1">
      <c r="A6" s="73"/>
      <c r="B6" s="74" t="s">
        <v>58</v>
      </c>
      <c r="C6" s="74" t="s">
        <v>59</v>
      </c>
      <c r="D6" s="74" t="s">
        <v>60</v>
      </c>
      <c r="E6" s="75" t="s">
        <v>61</v>
      </c>
      <c r="F6" s="76" t="s">
        <v>62</v>
      </c>
      <c r="G6" s="77" t="s">
        <v>63</v>
      </c>
      <c r="H6" s="78" t="s">
        <v>64</v>
      </c>
      <c r="I6" s="75" t="s">
        <v>65</v>
      </c>
      <c r="J6" s="75" t="s">
        <v>66</v>
      </c>
      <c r="K6" s="79" t="s">
        <v>1</v>
      </c>
      <c r="L6" s="74" t="s">
        <v>67</v>
      </c>
      <c r="M6" s="79" t="s">
        <v>68</v>
      </c>
    </row>
    <row r="7" spans="1:13" s="57" customFormat="1" ht="18" customHeight="1">
      <c r="A7" s="80" t="s">
        <v>69</v>
      </c>
      <c r="B7" s="81">
        <f aca="true" t="shared" si="0" ref="B7:M7">SUM(B8)</f>
        <v>3000</v>
      </c>
      <c r="C7" s="81">
        <f t="shared" si="0"/>
        <v>0</v>
      </c>
      <c r="D7" s="81">
        <f t="shared" si="0"/>
        <v>0</v>
      </c>
      <c r="E7" s="81">
        <f t="shared" si="0"/>
        <v>0</v>
      </c>
      <c r="F7" s="81">
        <f t="shared" si="0"/>
        <v>0</v>
      </c>
      <c r="G7" s="82">
        <f t="shared" si="0"/>
        <v>0</v>
      </c>
      <c r="H7" s="83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3000</v>
      </c>
      <c r="L7" s="81">
        <f t="shared" si="0"/>
        <v>0</v>
      </c>
      <c r="M7" s="82">
        <f t="shared" si="0"/>
        <v>3000</v>
      </c>
    </row>
    <row r="8" spans="1:13" s="90" customFormat="1" ht="18.75" customHeight="1">
      <c r="A8" s="84" t="s">
        <v>70</v>
      </c>
      <c r="B8" s="85">
        <v>3000</v>
      </c>
      <c r="C8" s="85"/>
      <c r="D8" s="85"/>
      <c r="E8" s="85"/>
      <c r="F8" s="85"/>
      <c r="G8" s="86"/>
      <c r="H8" s="87"/>
      <c r="I8" s="85"/>
      <c r="J8" s="85"/>
      <c r="K8" s="88">
        <f>SUM(B8:J8)</f>
        <v>3000</v>
      </c>
      <c r="L8" s="85"/>
      <c r="M8" s="89">
        <f>SUM(K8:L8)</f>
        <v>3000</v>
      </c>
    </row>
    <row r="9" spans="1:13" s="57" customFormat="1" ht="18" customHeight="1">
      <c r="A9" s="80" t="s">
        <v>71</v>
      </c>
      <c r="B9" s="81">
        <f aca="true" t="shared" si="1" ref="B9:M9">SUM(B10:B32)</f>
        <v>505125715</v>
      </c>
      <c r="C9" s="81">
        <f t="shared" si="1"/>
        <v>195703618</v>
      </c>
      <c r="D9" s="81">
        <f t="shared" si="1"/>
        <v>29827442</v>
      </c>
      <c r="E9" s="81">
        <f t="shared" si="1"/>
        <v>573455</v>
      </c>
      <c r="F9" s="81">
        <f t="shared" si="1"/>
        <v>122656777</v>
      </c>
      <c r="G9" s="82">
        <f t="shared" si="1"/>
        <v>56840744</v>
      </c>
      <c r="H9" s="91">
        <f t="shared" si="1"/>
        <v>0</v>
      </c>
      <c r="I9" s="81">
        <f t="shared" si="1"/>
        <v>92021281</v>
      </c>
      <c r="J9" s="81">
        <f t="shared" si="1"/>
        <v>0</v>
      </c>
      <c r="K9" s="81">
        <f t="shared" si="1"/>
        <v>1002749032</v>
      </c>
      <c r="L9" s="81">
        <f t="shared" si="1"/>
        <v>95613452</v>
      </c>
      <c r="M9" s="82">
        <f t="shared" si="1"/>
        <v>1098362484</v>
      </c>
    </row>
    <row r="10" spans="1:13" s="98" customFormat="1" ht="30.75" customHeight="1">
      <c r="A10" s="92" t="s">
        <v>72</v>
      </c>
      <c r="B10" s="93"/>
      <c r="C10" s="93"/>
      <c r="D10" s="93"/>
      <c r="E10" s="93"/>
      <c r="F10" s="93"/>
      <c r="G10" s="94"/>
      <c r="H10" s="95"/>
      <c r="I10" s="93"/>
      <c r="J10" s="93"/>
      <c r="K10" s="96">
        <f aca="true" t="shared" si="2" ref="K10:K34">SUM(B10:J10)</f>
        <v>0</v>
      </c>
      <c r="L10" s="93">
        <v>947694</v>
      </c>
      <c r="M10" s="97">
        <f aca="true" t="shared" si="3" ref="M10:M34">SUM(K10:L10)</f>
        <v>947694</v>
      </c>
    </row>
    <row r="11" spans="1:13" s="98" customFormat="1" ht="18.75" customHeight="1">
      <c r="A11" s="92" t="s">
        <v>73</v>
      </c>
      <c r="B11" s="93"/>
      <c r="C11" s="93"/>
      <c r="D11" s="93"/>
      <c r="E11" s="93"/>
      <c r="F11" s="93"/>
      <c r="G11" s="94"/>
      <c r="H11" s="95"/>
      <c r="I11" s="93"/>
      <c r="J11" s="93"/>
      <c r="K11" s="96">
        <f t="shared" si="2"/>
        <v>0</v>
      </c>
      <c r="L11" s="93"/>
      <c r="M11" s="97">
        <f t="shared" si="3"/>
        <v>0</v>
      </c>
    </row>
    <row r="12" spans="1:13" s="98" customFormat="1" ht="30.75" customHeight="1">
      <c r="A12" s="92" t="s">
        <v>74</v>
      </c>
      <c r="B12" s="93"/>
      <c r="C12" s="93"/>
      <c r="D12" s="93"/>
      <c r="E12" s="93"/>
      <c r="F12" s="93"/>
      <c r="G12" s="94"/>
      <c r="H12" s="95"/>
      <c r="I12" s="93"/>
      <c r="J12" s="93"/>
      <c r="K12" s="96">
        <f t="shared" si="2"/>
        <v>0</v>
      </c>
      <c r="L12" s="93"/>
      <c r="M12" s="97">
        <f t="shared" si="3"/>
        <v>0</v>
      </c>
    </row>
    <row r="13" spans="1:13" s="98" customFormat="1" ht="18.75" customHeight="1">
      <c r="A13" s="92" t="s">
        <v>75</v>
      </c>
      <c r="B13" s="93">
        <v>494529400</v>
      </c>
      <c r="C13" s="93">
        <v>32940063</v>
      </c>
      <c r="D13" s="93">
        <v>23064031</v>
      </c>
      <c r="E13" s="93"/>
      <c r="F13" s="93">
        <v>103347893</v>
      </c>
      <c r="G13" s="94">
        <v>46906800</v>
      </c>
      <c r="H13" s="95"/>
      <c r="I13" s="93">
        <v>70126527</v>
      </c>
      <c r="J13" s="93"/>
      <c r="K13" s="96">
        <f t="shared" si="2"/>
        <v>770914714</v>
      </c>
      <c r="L13" s="93">
        <v>66727</v>
      </c>
      <c r="M13" s="97">
        <f t="shared" si="3"/>
        <v>770981441</v>
      </c>
    </row>
    <row r="14" spans="1:13" s="98" customFormat="1" ht="30.75" customHeight="1">
      <c r="A14" s="92" t="s">
        <v>76</v>
      </c>
      <c r="B14" s="93">
        <v>740000</v>
      </c>
      <c r="C14" s="93">
        <v>3197673</v>
      </c>
      <c r="D14" s="93">
        <v>51115</v>
      </c>
      <c r="E14" s="93"/>
      <c r="F14" s="93">
        <v>342921</v>
      </c>
      <c r="G14" s="94">
        <v>191003</v>
      </c>
      <c r="H14" s="95"/>
      <c r="I14" s="93">
        <v>435618</v>
      </c>
      <c r="J14" s="93"/>
      <c r="K14" s="96">
        <f t="shared" si="2"/>
        <v>4958330</v>
      </c>
      <c r="L14" s="93"/>
      <c r="M14" s="97">
        <f t="shared" si="3"/>
        <v>4958330</v>
      </c>
    </row>
    <row r="15" spans="1:13" s="98" customFormat="1" ht="18.75" customHeight="1">
      <c r="A15" s="92" t="s">
        <v>77</v>
      </c>
      <c r="B15" s="93">
        <v>216000</v>
      </c>
      <c r="C15" s="93"/>
      <c r="D15" s="93"/>
      <c r="E15" s="93"/>
      <c r="F15" s="93"/>
      <c r="G15" s="94"/>
      <c r="H15" s="95"/>
      <c r="I15" s="93"/>
      <c r="J15" s="93"/>
      <c r="K15" s="96">
        <f t="shared" si="2"/>
        <v>216000</v>
      </c>
      <c r="L15" s="93">
        <v>84423</v>
      </c>
      <c r="M15" s="97">
        <f t="shared" si="3"/>
        <v>300423</v>
      </c>
    </row>
    <row r="16" spans="1:13" s="98" customFormat="1" ht="60.75" customHeight="1">
      <c r="A16" s="92" t="s">
        <v>78</v>
      </c>
      <c r="B16" s="93">
        <v>8000</v>
      </c>
      <c r="C16" s="93"/>
      <c r="D16" s="93"/>
      <c r="E16" s="93"/>
      <c r="F16" s="93"/>
      <c r="G16" s="94"/>
      <c r="H16" s="95"/>
      <c r="I16" s="93"/>
      <c r="J16" s="93"/>
      <c r="K16" s="96">
        <f t="shared" si="2"/>
        <v>8000</v>
      </c>
      <c r="L16" s="93"/>
      <c r="M16" s="97">
        <f t="shared" si="3"/>
        <v>8000</v>
      </c>
    </row>
    <row r="17" spans="1:13" s="98" customFormat="1" ht="18.75" customHeight="1">
      <c r="A17" s="92" t="s">
        <v>79</v>
      </c>
      <c r="B17" s="93">
        <v>498600</v>
      </c>
      <c r="C17" s="93"/>
      <c r="D17" s="93">
        <v>16032</v>
      </c>
      <c r="E17" s="93"/>
      <c r="F17" s="93">
        <v>105175</v>
      </c>
      <c r="G17" s="94">
        <v>76728</v>
      </c>
      <c r="H17" s="95"/>
      <c r="I17" s="93">
        <v>55852</v>
      </c>
      <c r="J17" s="93"/>
      <c r="K17" s="96">
        <f t="shared" si="2"/>
        <v>752387</v>
      </c>
      <c r="L17" s="93">
        <v>66350</v>
      </c>
      <c r="M17" s="97">
        <f t="shared" si="3"/>
        <v>818737</v>
      </c>
    </row>
    <row r="18" spans="1:13" s="98" customFormat="1" ht="18.75" customHeight="1">
      <c r="A18" s="92" t="s">
        <v>80</v>
      </c>
      <c r="B18" s="93">
        <v>2515420</v>
      </c>
      <c r="C18" s="93">
        <v>25895464</v>
      </c>
      <c r="D18" s="93">
        <v>454860</v>
      </c>
      <c r="E18" s="93"/>
      <c r="F18" s="93">
        <v>3579240</v>
      </c>
      <c r="G18" s="94">
        <v>1763908</v>
      </c>
      <c r="H18" s="95"/>
      <c r="I18" s="93">
        <v>3760651</v>
      </c>
      <c r="J18" s="93"/>
      <c r="K18" s="96">
        <f t="shared" si="2"/>
        <v>37969543</v>
      </c>
      <c r="L18" s="93"/>
      <c r="M18" s="97">
        <f t="shared" si="3"/>
        <v>37969543</v>
      </c>
    </row>
    <row r="19" spans="1:13" s="98" customFormat="1" ht="30.75" customHeight="1">
      <c r="A19" s="92" t="s">
        <v>81</v>
      </c>
      <c r="B19" s="93">
        <v>319600</v>
      </c>
      <c r="C19" s="93"/>
      <c r="D19" s="93"/>
      <c r="E19" s="93"/>
      <c r="F19" s="93"/>
      <c r="G19" s="94"/>
      <c r="H19" s="95"/>
      <c r="I19" s="93"/>
      <c r="J19" s="93"/>
      <c r="K19" s="96">
        <f t="shared" si="2"/>
        <v>319600</v>
      </c>
      <c r="L19" s="93">
        <v>1349073</v>
      </c>
      <c r="M19" s="97">
        <f t="shared" si="3"/>
        <v>1668673</v>
      </c>
    </row>
    <row r="20" spans="1:13" s="98" customFormat="1" ht="18.75" customHeight="1">
      <c r="A20" s="92" t="s">
        <v>82</v>
      </c>
      <c r="B20" s="93">
        <v>28000</v>
      </c>
      <c r="C20" s="93"/>
      <c r="D20" s="93"/>
      <c r="E20" s="93"/>
      <c r="F20" s="93"/>
      <c r="G20" s="94"/>
      <c r="H20" s="95"/>
      <c r="I20" s="93"/>
      <c r="J20" s="93"/>
      <c r="K20" s="96">
        <f t="shared" si="2"/>
        <v>28000</v>
      </c>
      <c r="L20" s="93"/>
      <c r="M20" s="97">
        <f t="shared" si="3"/>
        <v>28000</v>
      </c>
    </row>
    <row r="21" spans="1:13" s="98" customFormat="1" ht="18.75" customHeight="1">
      <c r="A21" s="92" t="s">
        <v>83</v>
      </c>
      <c r="B21" s="93"/>
      <c r="C21" s="93"/>
      <c r="D21" s="93"/>
      <c r="E21" s="93"/>
      <c r="F21" s="93"/>
      <c r="G21" s="94"/>
      <c r="H21" s="95"/>
      <c r="I21" s="93"/>
      <c r="J21" s="93"/>
      <c r="K21" s="96">
        <f t="shared" si="2"/>
        <v>0</v>
      </c>
      <c r="L21" s="93"/>
      <c r="M21" s="97">
        <f t="shared" si="3"/>
        <v>0</v>
      </c>
    </row>
    <row r="22" spans="1:13" s="98" customFormat="1" ht="30.75" customHeight="1">
      <c r="A22" s="92" t="s">
        <v>84</v>
      </c>
      <c r="B22" s="93">
        <v>147000</v>
      </c>
      <c r="C22" s="93"/>
      <c r="D22" s="93"/>
      <c r="E22" s="93"/>
      <c r="F22" s="93"/>
      <c r="G22" s="94"/>
      <c r="H22" s="95"/>
      <c r="I22" s="93"/>
      <c r="J22" s="93"/>
      <c r="K22" s="96">
        <f t="shared" si="2"/>
        <v>147000</v>
      </c>
      <c r="L22" s="93">
        <v>344923</v>
      </c>
      <c r="M22" s="97">
        <f t="shared" si="3"/>
        <v>491923</v>
      </c>
    </row>
    <row r="23" spans="1:13" s="98" customFormat="1" ht="18.75" customHeight="1">
      <c r="A23" s="92" t="s">
        <v>85</v>
      </c>
      <c r="B23" s="93">
        <v>5559295</v>
      </c>
      <c r="C23" s="93">
        <v>28366553</v>
      </c>
      <c r="D23" s="93">
        <v>3093332</v>
      </c>
      <c r="E23" s="93">
        <v>573455</v>
      </c>
      <c r="F23" s="93">
        <v>2317069</v>
      </c>
      <c r="G23" s="94">
        <v>2032178</v>
      </c>
      <c r="H23" s="95"/>
      <c r="I23" s="93">
        <v>4948806</v>
      </c>
      <c r="J23" s="93"/>
      <c r="K23" s="96">
        <f t="shared" si="2"/>
        <v>46890688</v>
      </c>
      <c r="L23" s="93">
        <v>7009914</v>
      </c>
      <c r="M23" s="97">
        <f t="shared" si="3"/>
        <v>53900602</v>
      </c>
    </row>
    <row r="24" spans="1:13" s="98" customFormat="1" ht="18.75" customHeight="1">
      <c r="A24" s="92" t="s">
        <v>86</v>
      </c>
      <c r="B24" s="93">
        <v>202000</v>
      </c>
      <c r="C24" s="93">
        <v>15667898</v>
      </c>
      <c r="D24" s="93">
        <v>118808</v>
      </c>
      <c r="E24" s="93"/>
      <c r="F24" s="93">
        <v>2023645</v>
      </c>
      <c r="G24" s="94">
        <v>942929</v>
      </c>
      <c r="H24" s="95"/>
      <c r="I24" s="93">
        <v>2149180</v>
      </c>
      <c r="J24" s="93"/>
      <c r="K24" s="96">
        <f t="shared" si="2"/>
        <v>21104460</v>
      </c>
      <c r="L24" s="93">
        <v>1131220</v>
      </c>
      <c r="M24" s="97">
        <f t="shared" si="3"/>
        <v>22235680</v>
      </c>
    </row>
    <row r="25" spans="1:13" s="98" customFormat="1" ht="18.75" customHeight="1">
      <c r="A25" s="92" t="s">
        <v>87</v>
      </c>
      <c r="B25" s="93">
        <v>42000</v>
      </c>
      <c r="C25" s="93"/>
      <c r="D25" s="93"/>
      <c r="E25" s="93"/>
      <c r="F25" s="93"/>
      <c r="G25" s="94"/>
      <c r="H25" s="95"/>
      <c r="I25" s="93"/>
      <c r="J25" s="93"/>
      <c r="K25" s="96">
        <f t="shared" si="2"/>
        <v>42000</v>
      </c>
      <c r="L25" s="93">
        <v>787613</v>
      </c>
      <c r="M25" s="97">
        <f t="shared" si="3"/>
        <v>829613</v>
      </c>
    </row>
    <row r="26" spans="1:13" s="98" customFormat="1" ht="18.75" customHeight="1">
      <c r="A26" s="92" t="s">
        <v>88</v>
      </c>
      <c r="B26" s="93"/>
      <c r="C26" s="93">
        <v>41240971</v>
      </c>
      <c r="D26" s="93">
        <v>1659694</v>
      </c>
      <c r="E26" s="93"/>
      <c r="F26" s="93">
        <v>5133456</v>
      </c>
      <c r="G26" s="94">
        <v>2471703</v>
      </c>
      <c r="H26" s="95"/>
      <c r="I26" s="93">
        <v>5245167</v>
      </c>
      <c r="J26" s="93"/>
      <c r="K26" s="96">
        <f t="shared" si="2"/>
        <v>55750991</v>
      </c>
      <c r="L26" s="93">
        <v>292000</v>
      </c>
      <c r="M26" s="97">
        <f t="shared" si="3"/>
        <v>56042991</v>
      </c>
    </row>
    <row r="27" spans="1:13" s="98" customFormat="1" ht="18.75" customHeight="1">
      <c r="A27" s="92" t="s">
        <v>89</v>
      </c>
      <c r="B27" s="93">
        <v>181000</v>
      </c>
      <c r="C27" s="93"/>
      <c r="D27" s="93"/>
      <c r="E27" s="93"/>
      <c r="F27" s="93"/>
      <c r="G27" s="94"/>
      <c r="H27" s="95"/>
      <c r="I27" s="93"/>
      <c r="J27" s="93"/>
      <c r="K27" s="96">
        <f t="shared" si="2"/>
        <v>181000</v>
      </c>
      <c r="L27" s="93"/>
      <c r="M27" s="97">
        <f t="shared" si="3"/>
        <v>181000</v>
      </c>
    </row>
    <row r="28" spans="1:13" s="98" customFormat="1" ht="18.75" customHeight="1">
      <c r="A28" s="99" t="s">
        <v>90</v>
      </c>
      <c r="B28" s="93"/>
      <c r="C28" s="93">
        <v>48394996</v>
      </c>
      <c r="D28" s="93">
        <v>1369570</v>
      </c>
      <c r="E28" s="93"/>
      <c r="F28" s="93">
        <v>5807378</v>
      </c>
      <c r="G28" s="94">
        <v>2455495</v>
      </c>
      <c r="H28" s="95"/>
      <c r="I28" s="93">
        <v>5299480</v>
      </c>
      <c r="J28" s="93"/>
      <c r="K28" s="96">
        <f t="shared" si="2"/>
        <v>63326919</v>
      </c>
      <c r="L28" s="93">
        <v>79884331</v>
      </c>
      <c r="M28" s="97">
        <f t="shared" si="3"/>
        <v>143211250</v>
      </c>
    </row>
    <row r="29" spans="1:13" s="98" customFormat="1" ht="18.75" customHeight="1">
      <c r="A29" s="92" t="s">
        <v>91</v>
      </c>
      <c r="B29" s="93">
        <v>80000</v>
      </c>
      <c r="C29" s="93"/>
      <c r="D29" s="93"/>
      <c r="E29" s="93"/>
      <c r="F29" s="93"/>
      <c r="G29" s="94"/>
      <c r="H29" s="95"/>
      <c r="I29" s="93"/>
      <c r="J29" s="93"/>
      <c r="K29" s="96">
        <f t="shared" si="2"/>
        <v>80000</v>
      </c>
      <c r="L29" s="93">
        <v>562569</v>
      </c>
      <c r="M29" s="97">
        <f t="shared" si="3"/>
        <v>642569</v>
      </c>
    </row>
    <row r="30" spans="1:13" s="98" customFormat="1" ht="30.75" customHeight="1">
      <c r="A30" s="92" t="s">
        <v>92</v>
      </c>
      <c r="B30" s="93"/>
      <c r="C30" s="93"/>
      <c r="D30" s="93"/>
      <c r="E30" s="93"/>
      <c r="F30" s="93"/>
      <c r="G30" s="94"/>
      <c r="H30" s="95"/>
      <c r="I30" s="93"/>
      <c r="J30" s="93"/>
      <c r="K30" s="96">
        <f t="shared" si="2"/>
        <v>0</v>
      </c>
      <c r="L30" s="93">
        <v>3086615</v>
      </c>
      <c r="M30" s="97">
        <f t="shared" si="3"/>
        <v>3086615</v>
      </c>
    </row>
    <row r="31" spans="1:13" s="98" customFormat="1" ht="30.75" customHeight="1">
      <c r="A31" s="92" t="s">
        <v>93</v>
      </c>
      <c r="B31" s="93">
        <v>22000</v>
      </c>
      <c r="C31" s="93"/>
      <c r="D31" s="93"/>
      <c r="E31" s="93"/>
      <c r="F31" s="93"/>
      <c r="G31" s="94"/>
      <c r="H31" s="95"/>
      <c r="I31" s="93"/>
      <c r="J31" s="93"/>
      <c r="K31" s="96">
        <f t="shared" si="2"/>
        <v>22000</v>
      </c>
      <c r="L31" s="93"/>
      <c r="M31" s="97">
        <f t="shared" si="3"/>
        <v>22000</v>
      </c>
    </row>
    <row r="32" spans="1:13" s="98" customFormat="1" ht="18.75" customHeight="1">
      <c r="A32" s="92" t="s">
        <v>94</v>
      </c>
      <c r="B32" s="93">
        <v>37400</v>
      </c>
      <c r="C32" s="93"/>
      <c r="D32" s="93"/>
      <c r="E32" s="93"/>
      <c r="F32" s="93"/>
      <c r="G32" s="94"/>
      <c r="H32" s="95"/>
      <c r="I32" s="93"/>
      <c r="J32" s="93"/>
      <c r="K32" s="96">
        <f t="shared" si="2"/>
        <v>37400</v>
      </c>
      <c r="L32" s="93"/>
      <c r="M32" s="97">
        <f t="shared" si="3"/>
        <v>37400</v>
      </c>
    </row>
    <row r="33" spans="1:13" s="57" customFormat="1" ht="18" customHeight="1">
      <c r="A33" s="80" t="s">
        <v>95</v>
      </c>
      <c r="B33" s="81">
        <f aca="true" t="shared" si="4" ref="B33:J33">SUM(B34)</f>
        <v>114000</v>
      </c>
      <c r="C33" s="81">
        <f t="shared" si="4"/>
        <v>0</v>
      </c>
      <c r="D33" s="81">
        <f t="shared" si="4"/>
        <v>0</v>
      </c>
      <c r="E33" s="81">
        <f t="shared" si="4"/>
        <v>0</v>
      </c>
      <c r="F33" s="81">
        <f t="shared" si="4"/>
        <v>0</v>
      </c>
      <c r="G33" s="82">
        <f t="shared" si="4"/>
        <v>0</v>
      </c>
      <c r="H33" s="91">
        <f t="shared" si="4"/>
        <v>0</v>
      </c>
      <c r="I33" s="81">
        <f t="shared" si="4"/>
        <v>0</v>
      </c>
      <c r="J33" s="81">
        <f t="shared" si="4"/>
        <v>0</v>
      </c>
      <c r="K33" s="81">
        <f t="shared" si="2"/>
        <v>114000</v>
      </c>
      <c r="L33" s="81">
        <f>SUM(L34)</f>
        <v>99731</v>
      </c>
      <c r="M33" s="82">
        <f t="shared" si="3"/>
        <v>213731</v>
      </c>
    </row>
    <row r="34" spans="1:13" s="98" customFormat="1" ht="30.75" customHeight="1">
      <c r="A34" s="92" t="s">
        <v>96</v>
      </c>
      <c r="B34" s="93">
        <v>114000</v>
      </c>
      <c r="C34" s="93"/>
      <c r="D34" s="93"/>
      <c r="E34" s="93"/>
      <c r="F34" s="93"/>
      <c r="G34" s="94"/>
      <c r="H34" s="95"/>
      <c r="I34" s="93"/>
      <c r="J34" s="93"/>
      <c r="K34" s="96">
        <f t="shared" si="2"/>
        <v>114000</v>
      </c>
      <c r="L34" s="93">
        <v>99731</v>
      </c>
      <c r="M34" s="97">
        <f t="shared" si="3"/>
        <v>213731</v>
      </c>
    </row>
    <row r="35" spans="1:13" s="57" customFormat="1" ht="21.75" customHeight="1">
      <c r="A35" s="100"/>
      <c r="B35" s="101"/>
      <c r="C35" s="101"/>
      <c r="D35" s="101"/>
      <c r="E35" s="101"/>
      <c r="F35" s="101"/>
      <c r="G35" s="102"/>
      <c r="H35" s="103"/>
      <c r="I35" s="101"/>
      <c r="J35" s="101"/>
      <c r="K35" s="101"/>
      <c r="L35" s="101"/>
      <c r="M35" s="102"/>
    </row>
    <row r="36" spans="1:13" s="58" customFormat="1" ht="22.5" customHeight="1" thickBot="1">
      <c r="A36" s="104" t="s">
        <v>97</v>
      </c>
      <c r="B36" s="105">
        <f aca="true" t="shared" si="5" ref="B36:M36">B33+B9+B7</f>
        <v>505242715</v>
      </c>
      <c r="C36" s="105">
        <f t="shared" si="5"/>
        <v>195703618</v>
      </c>
      <c r="D36" s="105">
        <f t="shared" si="5"/>
        <v>29827442</v>
      </c>
      <c r="E36" s="105">
        <f t="shared" si="5"/>
        <v>573455</v>
      </c>
      <c r="F36" s="105">
        <f t="shared" si="5"/>
        <v>122656777</v>
      </c>
      <c r="G36" s="106">
        <f t="shared" si="5"/>
        <v>56840744</v>
      </c>
      <c r="H36" s="107">
        <f t="shared" si="5"/>
        <v>0</v>
      </c>
      <c r="I36" s="105">
        <f t="shared" si="5"/>
        <v>92021281</v>
      </c>
      <c r="J36" s="105">
        <f t="shared" si="5"/>
        <v>0</v>
      </c>
      <c r="K36" s="105">
        <f t="shared" si="5"/>
        <v>1002866032</v>
      </c>
      <c r="L36" s="105">
        <f t="shared" si="5"/>
        <v>95713183</v>
      </c>
      <c r="M36" s="106">
        <f t="shared" si="5"/>
        <v>1098579215</v>
      </c>
    </row>
    <row r="37" spans="7:13" s="57" customFormat="1" ht="17.25" customHeight="1">
      <c r="G37" s="58"/>
      <c r="M37" s="58"/>
    </row>
    <row r="38" spans="1:13" s="108" customFormat="1" ht="16.5">
      <c r="A38" s="57"/>
      <c r="G38" s="109"/>
      <c r="M38" s="109"/>
    </row>
    <row r="39" spans="1:13" s="108" customFormat="1" ht="16.5">
      <c r="A39" s="57"/>
      <c r="G39" s="109"/>
      <c r="M39" s="109"/>
    </row>
    <row r="40" spans="1:13" s="108" customFormat="1" ht="16.5">
      <c r="A40" s="57"/>
      <c r="G40" s="109"/>
      <c r="M40" s="109"/>
    </row>
    <row r="41" spans="1:13" s="108" customFormat="1" ht="16.5">
      <c r="A41" s="57"/>
      <c r="G41" s="109"/>
      <c r="M41" s="109"/>
    </row>
    <row r="42" spans="1:13" s="108" customFormat="1" ht="16.5">
      <c r="A42" s="57"/>
      <c r="G42" s="109"/>
      <c r="M42" s="109"/>
    </row>
    <row r="43" spans="1:13" s="108" customFormat="1" ht="16.5">
      <c r="A43" s="57"/>
      <c r="G43" s="109"/>
      <c r="M43" s="109"/>
    </row>
    <row r="44" spans="1:13" s="108" customFormat="1" ht="16.5">
      <c r="A44" s="57"/>
      <c r="G44" s="109"/>
      <c r="M44" s="109"/>
    </row>
    <row r="45" spans="1:13" s="108" customFormat="1" ht="16.5">
      <c r="A45" s="57"/>
      <c r="G45" s="109"/>
      <c r="M45" s="109"/>
    </row>
    <row r="46" spans="1:13" s="108" customFormat="1" ht="16.5">
      <c r="A46" s="57"/>
      <c r="G46" s="109"/>
      <c r="M46" s="109"/>
    </row>
    <row r="47" spans="1:13" s="108" customFormat="1" ht="16.5">
      <c r="A47" s="57"/>
      <c r="G47" s="109"/>
      <c r="M47" s="109"/>
    </row>
    <row r="48" spans="1:13" s="108" customFormat="1" ht="16.5">
      <c r="A48" s="57"/>
      <c r="G48" s="109"/>
      <c r="M48" s="109"/>
    </row>
    <row r="49" spans="1:13" s="108" customFormat="1" ht="16.5">
      <c r="A49" s="57"/>
      <c r="G49" s="109"/>
      <c r="M49" s="109"/>
    </row>
    <row r="50" spans="1:13" s="108" customFormat="1" ht="16.5">
      <c r="A50" s="57"/>
      <c r="G50" s="109"/>
      <c r="M50" s="109"/>
    </row>
    <row r="51" spans="1:13" s="108" customFormat="1" ht="16.5">
      <c r="A51" s="57"/>
      <c r="G51" s="109"/>
      <c r="M51" s="109"/>
    </row>
    <row r="52" spans="1:13" s="108" customFormat="1" ht="16.5">
      <c r="A52" s="57"/>
      <c r="G52" s="109"/>
      <c r="M52" s="109"/>
    </row>
    <row r="53" spans="1:13" s="108" customFormat="1" ht="16.5">
      <c r="A53" s="57"/>
      <c r="G53" s="109"/>
      <c r="M53" s="109"/>
    </row>
    <row r="54" spans="1:13" s="108" customFormat="1" ht="16.5">
      <c r="A54" s="57"/>
      <c r="G54" s="109"/>
      <c r="M54" s="109"/>
    </row>
    <row r="55" spans="1:13" s="108" customFormat="1" ht="16.5">
      <c r="A55" s="57"/>
      <c r="G55" s="109"/>
      <c r="M55" s="109"/>
    </row>
    <row r="56" spans="1:13" s="108" customFormat="1" ht="16.5">
      <c r="A56" s="57"/>
      <c r="G56" s="109"/>
      <c r="M56" s="109"/>
    </row>
    <row r="57" spans="1:13" s="108" customFormat="1" ht="16.5">
      <c r="A57" s="57"/>
      <c r="G57" s="109"/>
      <c r="M57" s="109"/>
    </row>
    <row r="58" spans="1:13" s="108" customFormat="1" ht="16.5">
      <c r="A58" s="57"/>
      <c r="G58" s="109"/>
      <c r="M58" s="109"/>
    </row>
    <row r="59" spans="1:13" s="108" customFormat="1" ht="16.5">
      <c r="A59" s="57"/>
      <c r="G59" s="109"/>
      <c r="M59" s="109"/>
    </row>
    <row r="60" spans="1:13" s="108" customFormat="1" ht="16.5">
      <c r="A60" s="57"/>
      <c r="G60" s="109"/>
      <c r="M60" s="109"/>
    </row>
    <row r="61" spans="1:13" s="108" customFormat="1" ht="16.5">
      <c r="A61" s="57"/>
      <c r="G61" s="109"/>
      <c r="M61" s="109"/>
    </row>
    <row r="62" spans="1:13" s="108" customFormat="1" ht="16.5">
      <c r="A62" s="57"/>
      <c r="G62" s="109"/>
      <c r="M62" s="109"/>
    </row>
    <row r="63" spans="1:13" s="108" customFormat="1" ht="16.5">
      <c r="A63" s="57"/>
      <c r="G63" s="109"/>
      <c r="M63" s="109"/>
    </row>
    <row r="64" spans="1:13" s="108" customFormat="1" ht="16.5">
      <c r="A64" s="57"/>
      <c r="G64" s="109"/>
      <c r="M64" s="109"/>
    </row>
    <row r="65" spans="1:13" s="108" customFormat="1" ht="16.5">
      <c r="A65" s="57"/>
      <c r="G65" s="109"/>
      <c r="M65" s="109"/>
    </row>
    <row r="66" spans="1:13" s="108" customFormat="1" ht="16.5">
      <c r="A66" s="57"/>
      <c r="G66" s="109"/>
      <c r="M66" s="109"/>
    </row>
    <row r="67" spans="1:13" s="108" customFormat="1" ht="16.5">
      <c r="A67" s="57"/>
      <c r="G67" s="109"/>
      <c r="M67" s="109"/>
    </row>
    <row r="68" spans="1:13" s="108" customFormat="1" ht="16.5">
      <c r="A68" s="57"/>
      <c r="G68" s="109"/>
      <c r="M68" s="109"/>
    </row>
    <row r="69" spans="1:13" s="108" customFormat="1" ht="16.5">
      <c r="A69" s="57"/>
      <c r="G69" s="109"/>
      <c r="M69" s="109"/>
    </row>
    <row r="70" spans="1:13" s="108" customFormat="1" ht="16.5">
      <c r="A70" s="57"/>
      <c r="G70" s="109"/>
      <c r="M70" s="109"/>
    </row>
    <row r="71" spans="1:13" s="108" customFormat="1" ht="16.5">
      <c r="A71" s="57"/>
      <c r="G71" s="109"/>
      <c r="M71" s="109"/>
    </row>
    <row r="72" spans="1:13" s="108" customFormat="1" ht="16.5">
      <c r="A72" s="57"/>
      <c r="G72" s="109"/>
      <c r="M72" s="109"/>
    </row>
    <row r="73" spans="1:13" s="108" customFormat="1" ht="16.5">
      <c r="A73" s="57"/>
      <c r="G73" s="109"/>
      <c r="M73" s="109"/>
    </row>
    <row r="74" spans="1:13" s="108" customFormat="1" ht="16.5">
      <c r="A74" s="57"/>
      <c r="G74" s="109"/>
      <c r="M74" s="109"/>
    </row>
    <row r="75" spans="1:13" s="108" customFormat="1" ht="16.5">
      <c r="A75" s="57"/>
      <c r="G75" s="109"/>
      <c r="M75" s="109"/>
    </row>
    <row r="76" spans="1:13" s="108" customFormat="1" ht="16.5">
      <c r="A76" s="57"/>
      <c r="G76" s="109"/>
      <c r="M76" s="109"/>
    </row>
    <row r="77" spans="1:13" s="108" customFormat="1" ht="16.5">
      <c r="A77" s="57"/>
      <c r="G77" s="109"/>
      <c r="M77" s="109"/>
    </row>
    <row r="78" spans="1:13" s="108" customFormat="1" ht="16.5">
      <c r="A78" s="57"/>
      <c r="G78" s="109"/>
      <c r="M78" s="109"/>
    </row>
    <row r="79" spans="1:13" s="108" customFormat="1" ht="16.5">
      <c r="A79" s="57"/>
      <c r="G79" s="109"/>
      <c r="M79" s="109"/>
    </row>
    <row r="80" spans="1:13" s="108" customFormat="1" ht="16.5">
      <c r="A80" s="57"/>
      <c r="G80" s="109"/>
      <c r="M80" s="109"/>
    </row>
    <row r="81" spans="1:13" s="108" customFormat="1" ht="16.5">
      <c r="A81" s="57"/>
      <c r="G81" s="109"/>
      <c r="M81" s="109"/>
    </row>
    <row r="82" spans="1:13" s="108" customFormat="1" ht="16.5">
      <c r="A82" s="57"/>
      <c r="G82" s="109"/>
      <c r="M82" s="109"/>
    </row>
    <row r="83" spans="1:13" s="108" customFormat="1" ht="16.5">
      <c r="A83" s="57"/>
      <c r="G83" s="109"/>
      <c r="M83" s="109"/>
    </row>
    <row r="84" spans="1:13" s="108" customFormat="1" ht="16.5">
      <c r="A84" s="57"/>
      <c r="G84" s="109"/>
      <c r="M84" s="109"/>
    </row>
    <row r="85" spans="1:13" s="108" customFormat="1" ht="16.5">
      <c r="A85" s="57"/>
      <c r="G85" s="109"/>
      <c r="M85" s="109"/>
    </row>
    <row r="86" spans="1:13" s="108" customFormat="1" ht="16.5">
      <c r="A86" s="57"/>
      <c r="G86" s="109"/>
      <c r="M86" s="109"/>
    </row>
    <row r="87" spans="1:13" s="108" customFormat="1" ht="16.5">
      <c r="A87" s="57"/>
      <c r="G87" s="109"/>
      <c r="M87" s="109"/>
    </row>
    <row r="88" spans="1:13" s="108" customFormat="1" ht="16.5">
      <c r="A88" s="57"/>
      <c r="G88" s="109"/>
      <c r="M88" s="109"/>
    </row>
    <row r="89" spans="1:13" s="108" customFormat="1" ht="16.5">
      <c r="A89" s="57"/>
      <c r="G89" s="109"/>
      <c r="M89" s="109"/>
    </row>
    <row r="90" spans="1:13" s="108" customFormat="1" ht="16.5">
      <c r="A90" s="57"/>
      <c r="G90" s="109"/>
      <c r="M90" s="109"/>
    </row>
    <row r="91" spans="1:13" s="108" customFormat="1" ht="16.5">
      <c r="A91" s="57"/>
      <c r="G91" s="109"/>
      <c r="M91" s="109"/>
    </row>
    <row r="92" spans="1:13" s="108" customFormat="1" ht="16.5">
      <c r="A92" s="57"/>
      <c r="G92" s="109"/>
      <c r="M92" s="109"/>
    </row>
    <row r="93" spans="1:13" s="108" customFormat="1" ht="16.5">
      <c r="A93" s="57"/>
      <c r="G93" s="109"/>
      <c r="M93" s="109"/>
    </row>
    <row r="94" spans="1:13" s="108" customFormat="1" ht="16.5">
      <c r="A94" s="57"/>
      <c r="G94" s="109"/>
      <c r="M94" s="109"/>
    </row>
    <row r="95" spans="1:13" s="108" customFormat="1" ht="16.5">
      <c r="A95" s="57"/>
      <c r="G95" s="109"/>
      <c r="M95" s="109"/>
    </row>
    <row r="96" spans="1:13" s="108" customFormat="1" ht="16.5">
      <c r="A96" s="57"/>
      <c r="G96" s="109"/>
      <c r="M96" s="109"/>
    </row>
    <row r="97" spans="1:13" s="108" customFormat="1" ht="16.5">
      <c r="A97" s="57"/>
      <c r="G97" s="109"/>
      <c r="M97" s="109"/>
    </row>
    <row r="98" spans="1:13" s="108" customFormat="1" ht="16.5">
      <c r="A98" s="57"/>
      <c r="G98" s="109"/>
      <c r="M98" s="109"/>
    </row>
    <row r="99" spans="1:13" s="108" customFormat="1" ht="16.5">
      <c r="A99" s="57"/>
      <c r="G99" s="109"/>
      <c r="M99" s="109"/>
    </row>
    <row r="100" spans="1:13" s="108" customFormat="1" ht="16.5">
      <c r="A100" s="57"/>
      <c r="G100" s="109"/>
      <c r="M100" s="109"/>
    </row>
    <row r="101" spans="1:13" s="108" customFormat="1" ht="16.5">
      <c r="A101" s="57"/>
      <c r="G101" s="109"/>
      <c r="M101" s="109"/>
    </row>
    <row r="102" spans="1:13" s="108" customFormat="1" ht="16.5">
      <c r="A102" s="57"/>
      <c r="G102" s="109"/>
      <c r="M102" s="109"/>
    </row>
  </sheetData>
  <mergeCells count="3">
    <mergeCell ref="D2:G2"/>
    <mergeCell ref="F4:G4"/>
    <mergeCell ref="A5:A6"/>
  </mergeCells>
  <dataValidations count="1">
    <dataValidation type="decimal" operator="greaterThanOrEqual" allowBlank="1" showInputMessage="1" showErrorMessage="1" sqref="H34 B6:J33">
      <formula1>0</formula1>
    </dataValidation>
  </dataValidations>
  <printOptions horizontalCentered="1"/>
  <pageMargins left="0.5511811023622047" right="0.5511811023622047" top="0.4724409448818898" bottom="0.7874015748031497" header="0.2755905511811024" footer="0.1968503937007874"/>
  <pageSetup horizontalDpi="600" verticalDpi="600" orientation="portrait" pageOrder="overThenDown" paperSize="9" scale="90" r:id="rId1"/>
  <rowBreaks count="2" manualBreakCount="2">
    <brk id="62" max="6" man="1"/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cp:lastPrinted>2011-05-02T06:53:59Z</cp:lastPrinted>
  <dcterms:created xsi:type="dcterms:W3CDTF">2011-04-05T11:10:28Z</dcterms:created>
  <dcterms:modified xsi:type="dcterms:W3CDTF">2011-05-02T06:54:03Z</dcterms:modified>
  <cp:category/>
  <cp:version/>
  <cp:contentType/>
  <cp:contentStatus/>
</cp:coreProperties>
</file>