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繳庫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'繳庫'!$A$1:$G$36</definedName>
    <definedName name="Print_Area_MI">#REF!</definedName>
    <definedName name="_xlnm.Print_Titles" localSheetId="0">'繳庫'!$1:$6</definedName>
  </definedNames>
  <calcPr fullCalcOnLoad="1"/>
</workbook>
</file>

<file path=xl/sharedStrings.xml><?xml version="1.0" encoding="utf-8"?>
<sst xmlns="http://schemas.openxmlformats.org/spreadsheetml/2006/main" count="39" uniqueCount="39">
  <si>
    <t>金額</t>
  </si>
  <si>
    <t>核能發電後端營運基金</t>
  </si>
  <si>
    <t>農業特別收入基金</t>
  </si>
  <si>
    <t>健康照護基金</t>
  </si>
  <si>
    <t>中華發展基金</t>
  </si>
  <si>
    <t>行政院金融重建基金</t>
  </si>
  <si>
    <t>解繳國庫計畫明細表</t>
  </si>
  <si>
    <t xml:space="preserve">           </t>
  </si>
  <si>
    <t>中華民國99年度</t>
  </si>
  <si>
    <t>單位：新臺幣元</t>
  </si>
  <si>
    <r>
      <t>基</t>
    </r>
    <r>
      <rPr>
        <b/>
        <sz val="12"/>
        <rFont val="華康粗明體"/>
        <family val="3"/>
      </rPr>
      <t>金</t>
    </r>
    <r>
      <rPr>
        <b/>
        <sz val="12"/>
        <rFont val="華康粗明體"/>
        <family val="3"/>
      </rPr>
      <t>名</t>
    </r>
    <r>
      <rPr>
        <b/>
        <sz val="12"/>
        <rFont val="華康粗明體"/>
        <family val="3"/>
      </rPr>
      <t>稱</t>
    </r>
  </si>
  <si>
    <t>預算數</t>
  </si>
  <si>
    <t>決算數</t>
  </si>
  <si>
    <t>比較增減(-)</t>
  </si>
  <si>
    <t>％</t>
  </si>
  <si>
    <t>債務基金</t>
  </si>
  <si>
    <t>中央政府債務基金</t>
  </si>
  <si>
    <t>特別收入基金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</si>
  <si>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</si>
  <si>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</si>
  <si>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</si>
  <si>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</si>
  <si>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</si>
  <si>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</si>
  <si>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r>
      <t>警察消防海巡空勤人員及協勤民力安全基金</t>
    </r>
    <r>
      <rPr>
        <sz val="8"/>
        <rFont val="華康粗明體"/>
        <family val="3"/>
      </rPr>
      <t>（警察消防海巡移民空勤人員及協勤民力安全基金）</t>
    </r>
  </si>
  <si>
    <t>學產基金</t>
  </si>
  <si>
    <t>經濟特別收入基金</t>
  </si>
  <si>
    <t>地方產業發展基金</t>
  </si>
  <si>
    <t>航港建設基金</t>
  </si>
  <si>
    <t>核子事故緊急應變基金</t>
  </si>
  <si>
    <t>就業安定基金</t>
  </si>
  <si>
    <t>環境保護基金</t>
  </si>
  <si>
    <t>金融監督管理基金</t>
  </si>
  <si>
    <t>通訊傳播監督管理基金</t>
  </si>
  <si>
    <t>有線廣播電視事業發展基金</t>
  </si>
  <si>
    <t>運動發展基金</t>
  </si>
  <si>
    <t>資本計畫基金</t>
  </si>
  <si>
    <t>國軍老舊營舍改建基金</t>
  </si>
  <si>
    <t>合          計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</si>
</sst>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&quot;_);_(@_)"/>
    <numFmt numFmtId="188" formatCode="_(* #,##0.00_);_(&quot;–&quot;* #,##0.00_);_(* &quot;&quot;_);_(@_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\(&quot;US$&quot;#,##0.00_);\(&quot;US$&quot;#,##0.00\)"/>
    <numFmt numFmtId="194" formatCode="\(&quot;US$&quot;#,##0.00_)\);\(&quot;US$&quot;#,##0.00\)"/>
    <numFmt numFmtId="195" formatCode="\(&quot;US$&quot;#,##0.00\)\);\(&quot;US$&quot;#,##0.00\)"/>
    <numFmt numFmtId="196" formatCode="\(&quot;US$&quot;#,##0.00\-\);\(&quot;US$&quot;#,##0.00\)"/>
    <numFmt numFmtId="197" formatCode="\(&quot;US$&quot;#,##0.00\);\(&quot;US$&quot;#,##0.00\)"/>
    <numFmt numFmtId="198" formatCode="#,##0.00\ ;\-#,##0.00"/>
    <numFmt numFmtId="199" formatCode="_-* #,##0_-;\-* #,##0_-;_-* &quot;…&quot;_-;_-@_-"/>
    <numFmt numFmtId="200" formatCode="_-* #,##0.00_-;\-* #,##0.00_-;_-* &quot;…&quot;_-;_-@_-"/>
    <numFmt numFmtId="201" formatCode="\(&quot;US$&quot;#,##0.00\);\(&quot;US$&quot;#,##0.00\);_-* &quot;…&quot;_-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m/d/yy\ h:mm"/>
    <numFmt numFmtId="207" formatCode="[$-404]m/d/e"/>
    <numFmt numFmtId="208" formatCode="[$-404]m&quot;月&quot;d&quot;日&quot;e&quot;年&quot;"/>
    <numFmt numFmtId="209" formatCode="m&quot;月&quot;d&quot;日&quot;yy&quot;年&quot;"/>
    <numFmt numFmtId="210" formatCode="\(#,##0.00\)"/>
    <numFmt numFmtId="211" formatCode="#,##0.00\ "/>
    <numFmt numFmtId="212" formatCode="###0"/>
    <numFmt numFmtId="213" formatCode="#,##0.000\ "/>
    <numFmt numFmtId="214" formatCode="#,##0.0000\ "/>
    <numFmt numFmtId="215" formatCode="#,##0.00_ "/>
    <numFmt numFmtId="216" formatCode="0.00_);[Red]\(0.00\)"/>
    <numFmt numFmtId="217" formatCode="#,##0_ "/>
    <numFmt numFmtId="218" formatCode="0_);[Red]\(0\)"/>
    <numFmt numFmtId="219" formatCode="_(* #,##0.00;_(&quot;–&quot;* #,##0.00;_(* &quot;…&quot;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2"/>
      <name val="Courier"/>
      <family val="3"/>
    </font>
    <font>
      <b/>
      <sz val="22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11"/>
      <name val="Times New Roman"/>
      <family val="1"/>
    </font>
    <font>
      <b/>
      <sz val="11"/>
      <name val="華康粗明體"/>
      <family val="3"/>
    </font>
    <font>
      <sz val="11"/>
      <name val="華康粗明體"/>
      <family val="3"/>
    </font>
    <font>
      <b/>
      <sz val="12"/>
      <color indexed="12"/>
      <name val="華康粗明體"/>
      <family val="3"/>
    </font>
    <font>
      <b/>
      <sz val="11"/>
      <color indexed="12"/>
      <name val="細明體"/>
      <family val="3"/>
    </font>
    <font>
      <sz val="11"/>
      <color indexed="12"/>
      <name val="細明體"/>
      <family val="3"/>
    </font>
    <font>
      <sz val="8"/>
      <name val="華康粗明體"/>
      <family val="3"/>
    </font>
    <font>
      <b/>
      <sz val="11"/>
      <name val="細明體"/>
      <family val="3"/>
    </font>
    <font>
      <sz val="11"/>
      <name val="細明體"/>
      <family val="3"/>
    </font>
    <font>
      <b/>
      <sz val="11"/>
      <name val="華康中明體"/>
      <family val="3"/>
    </font>
    <font>
      <b/>
      <sz val="12"/>
      <name val="細明體"/>
      <family val="3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19" applyFont="1" applyFill="1" applyAlignment="1" applyProtection="1">
      <alignment vertical="center"/>
      <protection/>
    </xf>
    <xf numFmtId="0" fontId="5" fillId="0" borderId="0" xfId="19" applyFill="1" applyAlignment="1" applyProtection="1">
      <alignment vertical="center"/>
      <protection/>
    </xf>
    <xf numFmtId="0" fontId="5" fillId="0" borderId="0" xfId="19" applyFill="1" applyBorder="1" applyAlignment="1" applyProtection="1">
      <alignment vertical="center"/>
      <protection/>
    </xf>
    <xf numFmtId="0" fontId="13" fillId="0" borderId="0" xfId="19" applyNumberFormat="1" applyFont="1" applyFill="1" applyBorder="1" applyAlignment="1" applyProtection="1" quotePrefix="1">
      <alignment horizontal="center" vertical="center"/>
      <protection/>
    </xf>
    <xf numFmtId="39" fontId="5" fillId="0" borderId="0" xfId="19" applyNumberFormat="1" applyFill="1" applyAlignment="1" applyProtection="1">
      <alignment vertical="center"/>
      <protection/>
    </xf>
    <xf numFmtId="0" fontId="15" fillId="0" borderId="0" xfId="19" applyNumberFormat="1" applyFont="1" applyFill="1" applyBorder="1" applyAlignment="1" applyProtection="1" quotePrefix="1">
      <alignment horizontal="center" vertical="center"/>
      <protection/>
    </xf>
    <xf numFmtId="0" fontId="16" fillId="0" borderId="2" xfId="19" applyNumberFormat="1" applyFont="1" applyFill="1" applyBorder="1" applyAlignment="1" applyProtection="1" quotePrefix="1">
      <alignment vertical="center"/>
      <protection/>
    </xf>
    <xf numFmtId="0" fontId="16" fillId="0" borderId="2" xfId="19" applyNumberFormat="1" applyFont="1" applyFill="1" applyBorder="1" applyAlignment="1" applyProtection="1">
      <alignment horizontal="center" vertical="center"/>
      <protection/>
    </xf>
    <xf numFmtId="0" fontId="18" fillId="0" borderId="0" xfId="19" applyFont="1" applyFill="1" applyBorder="1" applyAlignment="1" applyProtection="1">
      <alignment horizontal="right"/>
      <protection/>
    </xf>
    <xf numFmtId="0" fontId="18" fillId="0" borderId="3" xfId="19" applyFont="1" applyFill="1" applyBorder="1" applyAlignment="1" applyProtection="1">
      <alignment horizontal="distributed" vertical="center" indent="1"/>
      <protection/>
    </xf>
    <xf numFmtId="0" fontId="18" fillId="0" borderId="4" xfId="19" applyFont="1" applyFill="1" applyBorder="1" applyAlignment="1" applyProtection="1">
      <alignment horizontal="distributed" vertical="center" indent="1"/>
      <protection/>
    </xf>
    <xf numFmtId="0" fontId="18" fillId="0" borderId="5" xfId="19" applyFont="1" applyFill="1" applyBorder="1" applyAlignment="1" applyProtection="1">
      <alignment horizontal="distributed" vertical="center" indent="1"/>
      <protection/>
    </xf>
    <xf numFmtId="0" fontId="18" fillId="0" borderId="6" xfId="19" applyFont="1" applyFill="1" applyBorder="1" applyAlignment="1" applyProtection="1">
      <alignment horizontal="distributed" vertical="center" indent="1"/>
      <protection/>
    </xf>
    <xf numFmtId="0" fontId="18" fillId="0" borderId="7" xfId="19" applyFont="1" applyFill="1" applyBorder="1" applyAlignment="1" applyProtection="1">
      <alignment horizontal="distributed" vertical="center" indent="1"/>
      <protection/>
    </xf>
    <xf numFmtId="0" fontId="5" fillId="0" borderId="0" xfId="19" applyFont="1" applyFill="1" applyAlignment="1" applyProtection="1">
      <alignment vertical="center"/>
      <protection/>
    </xf>
    <xf numFmtId="0" fontId="18" fillId="0" borderId="8" xfId="19" applyFont="1" applyFill="1" applyBorder="1" applyAlignment="1" applyProtection="1">
      <alignment horizontal="distributed" vertical="center" indent="1"/>
      <protection/>
    </xf>
    <xf numFmtId="0" fontId="18" fillId="0" borderId="9" xfId="19" applyFont="1" applyFill="1" applyBorder="1" applyAlignment="1" applyProtection="1">
      <alignment horizontal="distributed" vertical="center" indent="1"/>
      <protection/>
    </xf>
    <xf numFmtId="0" fontId="18" fillId="0" borderId="10" xfId="19" applyFont="1" applyFill="1" applyBorder="1" applyAlignment="1" applyProtection="1">
      <alignment horizontal="distributed" vertical="center" indent="1"/>
      <protection/>
    </xf>
    <xf numFmtId="0" fontId="18" fillId="0" borderId="1" xfId="19" applyFont="1" applyFill="1" applyBorder="1" applyAlignment="1" applyProtection="1">
      <alignment horizontal="distributed" vertical="center" indent="1"/>
      <protection/>
    </xf>
    <xf numFmtId="0" fontId="18" fillId="0" borderId="11" xfId="19" applyFont="1" applyFill="1" applyBorder="1" applyAlignment="1" applyProtection="1">
      <alignment horizontal="distributed" vertical="center" indent="1"/>
      <protection/>
    </xf>
    <xf numFmtId="0" fontId="18" fillId="0" borderId="12" xfId="19" applyFont="1" applyFill="1" applyBorder="1" applyAlignment="1" applyProtection="1">
      <alignment wrapText="1"/>
      <protection/>
    </xf>
    <xf numFmtId="0" fontId="18" fillId="0" borderId="12" xfId="19" applyFont="1" applyFill="1" applyBorder="1" applyAlignment="1" applyProtection="1">
      <alignment/>
      <protection/>
    </xf>
    <xf numFmtId="0" fontId="18" fillId="0" borderId="13" xfId="19" applyFont="1" applyFill="1" applyBorder="1" applyAlignment="1" applyProtection="1">
      <alignment/>
      <protection/>
    </xf>
    <xf numFmtId="188" fontId="19" fillId="0" borderId="14" xfId="19" applyNumberFormat="1" applyFont="1" applyFill="1" applyBorder="1" applyAlignment="1" applyProtection="1">
      <alignment horizontal="right"/>
      <protection/>
    </xf>
    <xf numFmtId="188" fontId="19" fillId="0" borderId="0" xfId="19" applyNumberFormat="1" applyFont="1" applyFill="1" applyBorder="1" applyAlignment="1" applyProtection="1">
      <alignment horizontal="right"/>
      <protection/>
    </xf>
    <xf numFmtId="0" fontId="12" fillId="0" borderId="0" xfId="19" applyFont="1" applyFill="1" applyAlignment="1" applyProtection="1">
      <alignment/>
      <protection/>
    </xf>
    <xf numFmtId="0" fontId="20" fillId="0" borderId="0" xfId="19" applyFont="1" applyFill="1" applyBorder="1" applyAlignment="1" applyProtection="1">
      <alignment vertical="center" wrapText="1"/>
      <protection/>
    </xf>
    <xf numFmtId="0" fontId="21" fillId="0" borderId="0" xfId="19" applyFont="1" applyFill="1" applyBorder="1" applyAlignment="1" applyProtection="1">
      <alignment horizontal="left" vertical="center" wrapText="1"/>
      <protection/>
    </xf>
    <xf numFmtId="0" fontId="21" fillId="0" borderId="14" xfId="19" applyFont="1" applyFill="1" applyBorder="1" applyAlignment="1" applyProtection="1">
      <alignment horizontal="left" vertical="center" wrapText="1"/>
      <protection/>
    </xf>
    <xf numFmtId="188" fontId="4" fillId="0" borderId="14" xfId="22" applyNumberFormat="1" applyFont="1" applyFill="1" applyBorder="1" applyAlignment="1" applyProtection="1" quotePrefix="1">
      <alignment horizontal="right" vertical="center"/>
      <protection locked="0"/>
    </xf>
    <xf numFmtId="188" fontId="4" fillId="0" borderId="15" xfId="22" applyNumberFormat="1" applyFont="1" applyFill="1" applyBorder="1" applyAlignment="1" applyProtection="1" quotePrefix="1">
      <alignment horizontal="right" vertical="center"/>
      <protection/>
    </xf>
    <xf numFmtId="0" fontId="18" fillId="0" borderId="0" xfId="19" applyFont="1" applyFill="1" applyBorder="1" applyAlignment="1" applyProtection="1">
      <alignment wrapText="1"/>
      <protection/>
    </xf>
    <xf numFmtId="0" fontId="22" fillId="0" borderId="14" xfId="19" applyFont="1" applyFill="1" applyBorder="1" applyAlignment="1" applyProtection="1">
      <alignment wrapText="1"/>
      <protection/>
    </xf>
    <xf numFmtId="188" fontId="19" fillId="0" borderId="15" xfId="19" applyNumberFormat="1" applyFont="1" applyFill="1" applyBorder="1" applyAlignment="1" applyProtection="1">
      <alignment horizontal="right"/>
      <protection/>
    </xf>
    <xf numFmtId="0" fontId="23" fillId="0" borderId="0" xfId="19" applyFont="1" applyFill="1" applyBorder="1" applyAlignment="1" applyProtection="1">
      <alignment/>
      <protection/>
    </xf>
    <xf numFmtId="188" fontId="4" fillId="0" borderId="0" xfId="19" applyNumberFormat="1" applyFont="1" applyFill="1" applyBorder="1" applyAlignment="1" applyProtection="1">
      <alignment horizontal="right"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left"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Alignment="1" applyProtection="1">
      <alignment vertical="center"/>
      <protection/>
    </xf>
    <xf numFmtId="0" fontId="18" fillId="0" borderId="0" xfId="19" applyFont="1" applyFill="1" applyBorder="1" applyAlignment="1" applyProtection="1">
      <alignment/>
      <protection/>
    </xf>
    <xf numFmtId="0" fontId="18" fillId="0" borderId="14" xfId="19" applyFont="1" applyFill="1" applyBorder="1" applyAlignment="1" applyProtection="1">
      <alignment/>
      <protection/>
    </xf>
    <xf numFmtId="0" fontId="26" fillId="0" borderId="0" xfId="19" applyFont="1" applyFill="1" applyBorder="1" applyAlignment="1" applyProtection="1">
      <alignment/>
      <protection/>
    </xf>
    <xf numFmtId="0" fontId="27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horizontal="left" vertical="center" wrapText="1"/>
      <protection/>
    </xf>
    <xf numFmtId="0" fontId="21" fillId="0" borderId="14" xfId="19" applyFont="1" applyFill="1" applyBorder="1" applyAlignment="1" applyProtection="1">
      <alignment horizontal="left" vertical="center" wrapText="1"/>
      <protection/>
    </xf>
    <xf numFmtId="188" fontId="4" fillId="0" borderId="14" xfId="22" applyNumberFormat="1" applyFont="1" applyFill="1" applyBorder="1" applyAlignment="1" applyProtection="1" quotePrefix="1">
      <alignment horizontal="right" vertical="center"/>
      <protection/>
    </xf>
    <xf numFmtId="188" fontId="4" fillId="0" borderId="0" xfId="22" applyNumberFormat="1" applyFont="1" applyFill="1" applyBorder="1" applyAlignment="1" applyProtection="1" quotePrefix="1">
      <alignment horizontal="right" vertical="center"/>
      <protection/>
    </xf>
    <xf numFmtId="0" fontId="28" fillId="0" borderId="2" xfId="19" applyFont="1" applyFill="1" applyBorder="1" applyAlignment="1" applyProtection="1">
      <alignment horizontal="left" vertical="center"/>
      <protection/>
    </xf>
    <xf numFmtId="0" fontId="26" fillId="0" borderId="2" xfId="19" applyFont="1" applyFill="1" applyBorder="1" applyAlignment="1" applyProtection="1">
      <alignment vertical="center"/>
      <protection/>
    </xf>
    <xf numFmtId="0" fontId="29" fillId="0" borderId="16" xfId="19" applyFont="1" applyFill="1" applyBorder="1" applyAlignment="1" applyProtection="1">
      <alignment vertical="center"/>
      <protection/>
    </xf>
    <xf numFmtId="188" fontId="19" fillId="0" borderId="16" xfId="19" applyNumberFormat="1" applyFont="1" applyFill="1" applyBorder="1" applyAlignment="1" applyProtection="1">
      <alignment horizontal="right" vertical="center"/>
      <protection/>
    </xf>
    <xf numFmtId="188" fontId="19" fillId="0" borderId="2" xfId="19" applyNumberFormat="1" applyFont="1" applyFill="1" applyBorder="1" applyAlignment="1" applyProtection="1">
      <alignment horizontal="right" vertical="center"/>
      <protection/>
    </xf>
    <xf numFmtId="0" fontId="30" fillId="0" borderId="3" xfId="19" applyFont="1" applyFill="1" applyBorder="1" applyAlignment="1" applyProtection="1">
      <alignment horizontal="left" vertical="center"/>
      <protection/>
    </xf>
    <xf numFmtId="0" fontId="5" fillId="0" borderId="3" xfId="19" applyFill="1" applyBorder="1" applyProtection="1">
      <alignment/>
      <protection/>
    </xf>
    <xf numFmtId="0" fontId="12" fillId="0" borderId="0" xfId="19" applyFont="1" applyFill="1" applyProtection="1">
      <alignment/>
      <protection locked="0"/>
    </xf>
    <xf numFmtId="0" fontId="5" fillId="0" borderId="0" xfId="19" applyFill="1" applyProtection="1">
      <alignment/>
      <protection locked="0"/>
    </xf>
    <xf numFmtId="0" fontId="5" fillId="0" borderId="0" xfId="19" applyFill="1" applyBorder="1" applyProtection="1">
      <alignment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2" xfId="19"/>
    <cellStyle name="Comma" xfId="20"/>
    <cellStyle name="Comma [0]" xfId="21"/>
    <cellStyle name="千分位_資本支出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K37"/>
  <sheetViews>
    <sheetView tabSelected="1" view="pageBreakPreview" zoomScaleNormal="75" zoomScaleSheetLayoutView="100" workbookViewId="0" topLeftCell="A1">
      <selection activeCell="H3" sqref="H3"/>
    </sheetView>
  </sheetViews>
  <sheetFormatPr defaultColWidth="12.50390625" defaultRowHeight="15.75"/>
  <cols>
    <col min="1" max="1" width="1.4921875" style="56" customWidth="1"/>
    <col min="2" max="2" width="2.25390625" style="56" customWidth="1"/>
    <col min="3" max="3" width="27.00390625" style="56" customWidth="1"/>
    <col min="4" max="6" width="18.125" style="57" customWidth="1"/>
    <col min="7" max="7" width="9.125" style="58" customWidth="1"/>
    <col min="8" max="8" width="19.625" style="57" customWidth="1"/>
    <col min="9" max="9" width="18.875" style="57" customWidth="1"/>
    <col min="10" max="10" width="18.125" style="57" customWidth="1"/>
    <col min="11" max="11" width="21.125" style="57" customWidth="1"/>
    <col min="12" max="16384" width="12.50390625" style="57" customWidth="1"/>
  </cols>
  <sheetData>
    <row r="1" spans="1:7" s="2" customFormat="1" ht="18" customHeight="1">
      <c r="A1" s="1"/>
      <c r="B1" s="1"/>
      <c r="C1" s="1"/>
      <c r="G1" s="3"/>
    </row>
    <row r="2" spans="1:11" s="2" customFormat="1" ht="36" customHeight="1">
      <c r="A2" s="4" t="s">
        <v>6</v>
      </c>
      <c r="B2" s="4"/>
      <c r="C2" s="4"/>
      <c r="D2" s="4"/>
      <c r="E2" s="4"/>
      <c r="F2" s="4"/>
      <c r="G2" s="4"/>
      <c r="I2" s="5"/>
      <c r="J2" s="5"/>
      <c r="K2" s="5"/>
    </row>
    <row r="3" spans="1:11" s="2" customFormat="1" ht="18" customHeight="1">
      <c r="A3" s="6"/>
      <c r="B3" s="6"/>
      <c r="C3" s="6"/>
      <c r="D3" s="6"/>
      <c r="E3" s="6"/>
      <c r="F3" s="6"/>
      <c r="G3" s="6"/>
      <c r="I3" s="5"/>
      <c r="J3" s="5"/>
      <c r="K3" s="5"/>
    </row>
    <row r="4" spans="1:10" s="2" customFormat="1" ht="32.25" customHeight="1" thickBot="1">
      <c r="A4" s="7" t="s">
        <v>7</v>
      </c>
      <c r="B4" s="7"/>
      <c r="C4" s="7"/>
      <c r="D4" s="8" t="s">
        <v>8</v>
      </c>
      <c r="E4" s="8"/>
      <c r="F4" s="7"/>
      <c r="G4" s="9" t="s">
        <v>9</v>
      </c>
      <c r="I4" s="5"/>
      <c r="J4" s="5"/>
    </row>
    <row r="5" spans="1:7" s="15" customFormat="1" ht="29.25" customHeight="1">
      <c r="A5" s="10" t="s">
        <v>10</v>
      </c>
      <c r="B5" s="10"/>
      <c r="C5" s="11"/>
      <c r="D5" s="12" t="s">
        <v>11</v>
      </c>
      <c r="E5" s="12" t="s">
        <v>12</v>
      </c>
      <c r="F5" s="13" t="s">
        <v>13</v>
      </c>
      <c r="G5" s="14"/>
    </row>
    <row r="6" spans="1:7" s="15" customFormat="1" ht="29.25" customHeight="1">
      <c r="A6" s="16"/>
      <c r="B6" s="16"/>
      <c r="C6" s="17"/>
      <c r="D6" s="18"/>
      <c r="E6" s="18"/>
      <c r="F6" s="19" t="s">
        <v>0</v>
      </c>
      <c r="G6" s="20" t="s">
        <v>14</v>
      </c>
    </row>
    <row r="7" spans="1:7" s="26" customFormat="1" ht="21.75" customHeight="1">
      <c r="A7" s="21" t="s">
        <v>15</v>
      </c>
      <c r="B7" s="22"/>
      <c r="C7" s="23"/>
      <c r="D7" s="24">
        <f>SUM(D8)</f>
        <v>0</v>
      </c>
      <c r="E7" s="24">
        <f>SUM(E8)</f>
        <v>616180992</v>
      </c>
      <c r="F7" s="24">
        <f aca="true" t="shared" si="0" ref="F7:F34">E7-D7</f>
        <v>616180992</v>
      </c>
      <c r="G7" s="25">
        <f aca="true" t="shared" si="1" ref="G7:G34">ABS(IF(D7=0,0,((F7/D7)*100)))</f>
        <v>0</v>
      </c>
    </row>
    <row r="8" spans="1:7" s="1" customFormat="1" ht="21.75" customHeight="1">
      <c r="A8" s="27"/>
      <c r="B8" s="28" t="s">
        <v>16</v>
      </c>
      <c r="C8" s="29"/>
      <c r="D8" s="30"/>
      <c r="E8" s="30">
        <v>616180992</v>
      </c>
      <c r="F8" s="30">
        <f t="shared" si="0"/>
        <v>616180992</v>
      </c>
      <c r="G8" s="31">
        <f t="shared" si="1"/>
        <v>0</v>
      </c>
    </row>
    <row r="9" spans="1:7" s="35" customFormat="1" ht="21.75" customHeight="1">
      <c r="A9" s="32" t="s">
        <v>17</v>
      </c>
      <c r="B9" s="32"/>
      <c r="C9" s="33"/>
      <c r="D9" s="24">
        <f>SUM(D10:D32)</f>
        <v>6970880000</v>
      </c>
      <c r="E9" s="24">
        <f>SUM(E10:E32)</f>
        <v>6970880000</v>
      </c>
      <c r="F9" s="24">
        <f t="shared" si="0"/>
        <v>0</v>
      </c>
      <c r="G9" s="34">
        <f t="shared" si="1"/>
        <v>0</v>
      </c>
    </row>
    <row r="10" spans="1:7" s="37" customFormat="1" ht="21.75" customHeight="1">
      <c r="A10" s="27"/>
      <c r="B10" s="29" t="s">
        <v>18</v>
      </c>
      <c r="C10" s="29"/>
      <c r="D10" s="30"/>
      <c r="E10" s="30"/>
      <c r="F10" s="30">
        <f t="shared" si="0"/>
        <v>0</v>
      </c>
      <c r="G10" s="36">
        <f t="shared" si="1"/>
        <v>0</v>
      </c>
    </row>
    <row r="11" spans="1:7" s="39" customFormat="1" ht="21.75" customHeight="1">
      <c r="A11" s="38"/>
      <c r="B11" s="29" t="s">
        <v>19</v>
      </c>
      <c r="C11" s="29"/>
      <c r="D11" s="30"/>
      <c r="E11" s="30"/>
      <c r="F11" s="30">
        <f t="shared" si="0"/>
        <v>0</v>
      </c>
      <c r="G11" s="36">
        <f t="shared" si="1"/>
        <v>0</v>
      </c>
    </row>
    <row r="12" spans="1:7" s="39" customFormat="1" ht="21.75" customHeight="1">
      <c r="A12" s="38"/>
      <c r="B12" s="29" t="s">
        <v>20</v>
      </c>
      <c r="C12" s="29"/>
      <c r="D12" s="30"/>
      <c r="E12" s="30"/>
      <c r="F12" s="30">
        <f t="shared" si="0"/>
        <v>0</v>
      </c>
      <c r="G12" s="36">
        <f t="shared" si="1"/>
        <v>0</v>
      </c>
    </row>
    <row r="13" spans="1:7" s="39" customFormat="1" ht="21.75" customHeight="1">
      <c r="A13" s="38"/>
      <c r="B13" s="29" t="s">
        <v>21</v>
      </c>
      <c r="C13" s="29"/>
      <c r="D13" s="30"/>
      <c r="E13" s="30"/>
      <c r="F13" s="30">
        <f t="shared" si="0"/>
        <v>0</v>
      </c>
      <c r="G13" s="36">
        <f t="shared" si="1"/>
        <v>0</v>
      </c>
    </row>
    <row r="14" spans="1:7" s="39" customFormat="1" ht="21.75" customHeight="1">
      <c r="A14" s="38"/>
      <c r="B14" s="29" t="s">
        <v>22</v>
      </c>
      <c r="C14" s="29"/>
      <c r="D14" s="30"/>
      <c r="E14" s="30"/>
      <c r="F14" s="30">
        <f t="shared" si="0"/>
        <v>0</v>
      </c>
      <c r="G14" s="36">
        <f t="shared" si="1"/>
        <v>0</v>
      </c>
    </row>
    <row r="15" spans="1:7" s="39" customFormat="1" ht="21.75" customHeight="1">
      <c r="A15" s="38"/>
      <c r="B15" s="29" t="s">
        <v>23</v>
      </c>
      <c r="C15" s="29"/>
      <c r="D15" s="30"/>
      <c r="E15" s="30"/>
      <c r="F15" s="30">
        <f t="shared" si="0"/>
        <v>0</v>
      </c>
      <c r="G15" s="36">
        <f t="shared" si="1"/>
        <v>0</v>
      </c>
    </row>
    <row r="16" spans="1:7" s="39" customFormat="1" ht="49.5" customHeight="1">
      <c r="A16" s="38"/>
      <c r="B16" s="29" t="s">
        <v>24</v>
      </c>
      <c r="C16" s="29"/>
      <c r="D16" s="30"/>
      <c r="E16" s="30"/>
      <c r="F16" s="30">
        <f t="shared" si="0"/>
        <v>0</v>
      </c>
      <c r="G16" s="36">
        <f t="shared" si="1"/>
        <v>0</v>
      </c>
    </row>
    <row r="17" spans="1:7" s="39" customFormat="1" ht="21.75" customHeight="1">
      <c r="A17" s="38"/>
      <c r="B17" s="29" t="s">
        <v>25</v>
      </c>
      <c r="C17" s="29"/>
      <c r="D17" s="30"/>
      <c r="E17" s="30"/>
      <c r="F17" s="30">
        <f t="shared" si="0"/>
        <v>0</v>
      </c>
      <c r="G17" s="36">
        <f t="shared" si="1"/>
        <v>0</v>
      </c>
    </row>
    <row r="18" spans="1:7" s="39" customFormat="1" ht="21.75" customHeight="1">
      <c r="A18" s="38"/>
      <c r="B18" s="29" t="s">
        <v>26</v>
      </c>
      <c r="C18" s="29"/>
      <c r="D18" s="30">
        <v>891488000</v>
      </c>
      <c r="E18" s="30">
        <v>891488000</v>
      </c>
      <c r="F18" s="30">
        <f t="shared" si="0"/>
        <v>0</v>
      </c>
      <c r="G18" s="36">
        <f t="shared" si="1"/>
        <v>0</v>
      </c>
    </row>
    <row r="19" spans="1:7" s="40" customFormat="1" ht="21.75" customHeight="1">
      <c r="A19" s="38"/>
      <c r="B19" s="29" t="s">
        <v>1</v>
      </c>
      <c r="C19" s="29"/>
      <c r="D19" s="30"/>
      <c r="E19" s="30"/>
      <c r="F19" s="30">
        <f t="shared" si="0"/>
        <v>0</v>
      </c>
      <c r="G19" s="36">
        <f t="shared" si="1"/>
        <v>0</v>
      </c>
    </row>
    <row r="20" spans="1:7" s="40" customFormat="1" ht="21.75" customHeight="1">
      <c r="A20" s="38"/>
      <c r="B20" s="29" t="s">
        <v>27</v>
      </c>
      <c r="C20" s="29"/>
      <c r="D20" s="30"/>
      <c r="E20" s="30"/>
      <c r="F20" s="30">
        <f t="shared" si="0"/>
        <v>0</v>
      </c>
      <c r="G20" s="36">
        <f t="shared" si="1"/>
        <v>0</v>
      </c>
    </row>
    <row r="21" spans="1:7" s="40" customFormat="1" ht="21.75" customHeight="1">
      <c r="A21" s="38"/>
      <c r="B21" s="29" t="s">
        <v>28</v>
      </c>
      <c r="C21" s="29"/>
      <c r="D21" s="30">
        <v>5000000000</v>
      </c>
      <c r="E21" s="30">
        <v>5000000000</v>
      </c>
      <c r="F21" s="30">
        <f t="shared" si="0"/>
        <v>0</v>
      </c>
      <c r="G21" s="36">
        <f t="shared" si="1"/>
        <v>0</v>
      </c>
    </row>
    <row r="22" spans="1:7" s="40" customFormat="1" ht="21.75" customHeight="1">
      <c r="A22" s="38"/>
      <c r="B22" s="29" t="s">
        <v>29</v>
      </c>
      <c r="C22" s="29"/>
      <c r="D22" s="30"/>
      <c r="E22" s="30"/>
      <c r="F22" s="30">
        <f t="shared" si="0"/>
        <v>0</v>
      </c>
      <c r="G22" s="36">
        <f t="shared" si="1"/>
        <v>0</v>
      </c>
    </row>
    <row r="23" spans="1:7" s="40" customFormat="1" ht="21.75" customHeight="1">
      <c r="A23" s="38"/>
      <c r="B23" s="29" t="s">
        <v>2</v>
      </c>
      <c r="C23" s="29"/>
      <c r="D23" s="30">
        <v>500000000</v>
      </c>
      <c r="E23" s="30">
        <v>500000000</v>
      </c>
      <c r="F23" s="30">
        <f t="shared" si="0"/>
        <v>0</v>
      </c>
      <c r="G23" s="36">
        <f t="shared" si="1"/>
        <v>0</v>
      </c>
    </row>
    <row r="24" spans="1:7" s="40" customFormat="1" ht="21.75" customHeight="1">
      <c r="A24" s="38"/>
      <c r="B24" s="29" t="s">
        <v>30</v>
      </c>
      <c r="C24" s="29"/>
      <c r="D24" s="30"/>
      <c r="E24" s="30"/>
      <c r="F24" s="30">
        <f t="shared" si="0"/>
        <v>0</v>
      </c>
      <c r="G24" s="36">
        <f t="shared" si="1"/>
        <v>0</v>
      </c>
    </row>
    <row r="25" spans="1:7" s="40" customFormat="1" ht="21.75" customHeight="1">
      <c r="A25" s="38"/>
      <c r="B25" s="29" t="s">
        <v>3</v>
      </c>
      <c r="C25" s="29"/>
      <c r="D25" s="30"/>
      <c r="E25" s="30"/>
      <c r="F25" s="30">
        <f t="shared" si="0"/>
        <v>0</v>
      </c>
      <c r="G25" s="36">
        <f t="shared" si="1"/>
        <v>0</v>
      </c>
    </row>
    <row r="26" spans="1:7" s="40" customFormat="1" ht="21.75" customHeight="1">
      <c r="A26" s="38"/>
      <c r="B26" s="29" t="s">
        <v>31</v>
      </c>
      <c r="C26" s="29"/>
      <c r="D26" s="30"/>
      <c r="E26" s="30"/>
      <c r="F26" s="30">
        <f t="shared" si="0"/>
        <v>0</v>
      </c>
      <c r="G26" s="36">
        <f t="shared" si="1"/>
        <v>0</v>
      </c>
    </row>
    <row r="27" spans="1:7" s="40" customFormat="1" ht="21.75" customHeight="1">
      <c r="A27" s="38"/>
      <c r="B27" s="29" t="s">
        <v>4</v>
      </c>
      <c r="C27" s="29"/>
      <c r="D27" s="30"/>
      <c r="E27" s="30"/>
      <c r="F27" s="30">
        <f t="shared" si="0"/>
        <v>0</v>
      </c>
      <c r="G27" s="36">
        <f t="shared" si="1"/>
        <v>0</v>
      </c>
    </row>
    <row r="28" spans="1:7" s="40" customFormat="1" ht="21.75" customHeight="1">
      <c r="A28" s="38"/>
      <c r="B28" s="29" t="s">
        <v>32</v>
      </c>
      <c r="C28" s="29"/>
      <c r="D28" s="30">
        <v>579392000</v>
      </c>
      <c r="E28" s="30">
        <v>579392000</v>
      </c>
      <c r="F28" s="30">
        <f t="shared" si="0"/>
        <v>0</v>
      </c>
      <c r="G28" s="36">
        <f t="shared" si="1"/>
        <v>0</v>
      </c>
    </row>
    <row r="29" spans="1:7" s="40" customFormat="1" ht="21.75" customHeight="1">
      <c r="A29" s="38"/>
      <c r="B29" s="29" t="s">
        <v>5</v>
      </c>
      <c r="C29" s="29"/>
      <c r="D29" s="30"/>
      <c r="E29" s="30"/>
      <c r="F29" s="30">
        <f t="shared" si="0"/>
        <v>0</v>
      </c>
      <c r="G29" s="36">
        <f t="shared" si="1"/>
        <v>0</v>
      </c>
    </row>
    <row r="30" spans="1:7" s="40" customFormat="1" ht="21.75" customHeight="1">
      <c r="A30" s="38"/>
      <c r="B30" s="29" t="s">
        <v>33</v>
      </c>
      <c r="C30" s="29"/>
      <c r="D30" s="30"/>
      <c r="E30" s="30"/>
      <c r="F30" s="30">
        <f t="shared" si="0"/>
        <v>0</v>
      </c>
      <c r="G30" s="36">
        <f t="shared" si="1"/>
        <v>0</v>
      </c>
    </row>
    <row r="31" spans="1:7" s="40" customFormat="1" ht="21.75" customHeight="1">
      <c r="A31" s="38"/>
      <c r="B31" s="29" t="s">
        <v>34</v>
      </c>
      <c r="C31" s="29"/>
      <c r="D31" s="30"/>
      <c r="E31" s="30"/>
      <c r="F31" s="30">
        <f t="shared" si="0"/>
        <v>0</v>
      </c>
      <c r="G31" s="36">
        <f t="shared" si="1"/>
        <v>0</v>
      </c>
    </row>
    <row r="32" spans="1:7" s="40" customFormat="1" ht="21.75" customHeight="1">
      <c r="A32" s="38"/>
      <c r="B32" s="29" t="s">
        <v>35</v>
      </c>
      <c r="C32" s="29"/>
      <c r="D32" s="30"/>
      <c r="E32" s="30"/>
      <c r="F32" s="30">
        <f t="shared" si="0"/>
        <v>0</v>
      </c>
      <c r="G32" s="36">
        <f t="shared" si="1"/>
        <v>0</v>
      </c>
    </row>
    <row r="33" spans="1:7" s="43" customFormat="1" ht="21.75" customHeight="1">
      <c r="A33" s="32" t="s">
        <v>36</v>
      </c>
      <c r="B33" s="41"/>
      <c r="C33" s="42"/>
      <c r="D33" s="24">
        <f>SUM(D34)</f>
        <v>0</v>
      </c>
      <c r="E33" s="24">
        <f>SUM(E34)</f>
        <v>0</v>
      </c>
      <c r="F33" s="24">
        <f t="shared" si="0"/>
        <v>0</v>
      </c>
      <c r="G33" s="25">
        <f t="shared" si="1"/>
        <v>0</v>
      </c>
    </row>
    <row r="34" spans="1:7" s="44" customFormat="1" ht="21.75" customHeight="1">
      <c r="A34" s="27"/>
      <c r="B34" s="28" t="s">
        <v>37</v>
      </c>
      <c r="C34" s="29"/>
      <c r="D34" s="30"/>
      <c r="E34" s="30"/>
      <c r="F34" s="30">
        <f t="shared" si="0"/>
        <v>0</v>
      </c>
      <c r="G34" s="31">
        <f t="shared" si="1"/>
        <v>0</v>
      </c>
    </row>
    <row r="35" spans="1:7" s="44" customFormat="1" ht="38.25" customHeight="1">
      <c r="A35" s="27"/>
      <c r="B35" s="45"/>
      <c r="C35" s="46"/>
      <c r="D35" s="47"/>
      <c r="E35" s="47"/>
      <c r="F35" s="47"/>
      <c r="G35" s="48"/>
    </row>
    <row r="36" spans="1:7" s="37" customFormat="1" ht="16.5" customHeight="1" thickBot="1">
      <c r="A36" s="49"/>
      <c r="B36" s="50"/>
      <c r="C36" s="51" t="s">
        <v>38</v>
      </c>
      <c r="D36" s="52">
        <f>D33+D9+D7</f>
        <v>6970880000</v>
      </c>
      <c r="E36" s="52">
        <f>E33+E9+E7</f>
        <v>7587060992</v>
      </c>
      <c r="F36" s="52">
        <f>E36-D36</f>
        <v>616180992</v>
      </c>
      <c r="G36" s="53">
        <f>ABS(IF(D36=0,0,((F36/D36)*100)))</f>
        <v>8.839357326478149</v>
      </c>
    </row>
    <row r="37" spans="1:7" s="2" customFormat="1" ht="16.5" customHeight="1">
      <c r="A37" s="54"/>
      <c r="B37" s="55"/>
      <c r="C37" s="55"/>
      <c r="D37" s="55"/>
      <c r="E37" s="55"/>
      <c r="F37" s="55"/>
      <c r="G37" s="55"/>
    </row>
  </sheetData>
  <mergeCells count="36">
    <mergeCell ref="A2:G2"/>
    <mergeCell ref="A3:G3"/>
    <mergeCell ref="D4:E4"/>
    <mergeCell ref="A5:C6"/>
    <mergeCell ref="D5:D6"/>
    <mergeCell ref="F5:G5"/>
    <mergeCell ref="B28:C28"/>
    <mergeCell ref="B29:C29"/>
    <mergeCell ref="B30:C30"/>
    <mergeCell ref="B31:C31"/>
    <mergeCell ref="A37:G37"/>
    <mergeCell ref="B32:C32"/>
    <mergeCell ref="A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A9:C9"/>
    <mergeCell ref="B10:C10"/>
    <mergeCell ref="B11:C11"/>
    <mergeCell ref="E5:E6"/>
    <mergeCell ref="A7:C7"/>
    <mergeCell ref="B8:C8"/>
  </mergeCells>
  <dataValidations count="1">
    <dataValidation type="decimal" operator="greaterThanOrEqual" allowBlank="1" showInputMessage="1" showErrorMessage="1" sqref="H34 B6:J33">
      <formula1>0</formula1>
    </dataValidation>
  </dataValidations>
  <printOptions horizontalCentered="1"/>
  <pageMargins left="0.5905511811023623" right="0.5905511811023623" top="0.4724409448818898" bottom="0.7874015748031497" header="0.2755905511811024" footer="0.1968503937007874"/>
  <pageSetup horizontalDpi="600" verticalDpi="600" orientation="portrait" pageOrder="overThenDown" paperSize="9" scale="90" r:id="rId1"/>
  <rowBreaks count="2" manualBreakCount="2">
    <brk id="62" max="16" man="1"/>
    <brk id="95" max="16" man="1"/>
  </rowBreaks>
  <colBreaks count="1" manualBreakCount="1">
    <brk id="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2011-04-05T11:05:33Z</dcterms:created>
  <dcterms:modified xsi:type="dcterms:W3CDTF">2011-04-05T11:06:35Z</dcterms:modified>
  <cp:category/>
  <cp:version/>
  <cp:contentType/>
  <cp:contentStatus/>
</cp:coreProperties>
</file>