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1.公務人員退撫基金-印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<sst xmlns="http://schemas.openxmlformats.org/spreadsheetml/2006/main" count="41" uniqueCount="39">
  <si>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單位：新臺幣元</t>
  </si>
  <si>
    <t>科　　　　目</t>
  </si>
  <si>
    <t>％</t>
  </si>
  <si>
    <t>金　　　　額</t>
  </si>
  <si>
    <t>公務人員退休撫卹基金收支餘絀決算表</t>
  </si>
  <si>
    <r>
      <t xml:space="preserve">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年度</t>
    </r>
  </si>
  <si>
    <t>預　算　數</t>
  </si>
  <si>
    <t>決　算　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</si>
  <si>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</si>
  <si>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</si>
  <si>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</si>
  <si>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</si>
  <si>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color indexed="8"/>
        <rFont val="新細明體"/>
        <family val="1"/>
      </rPr>
      <t>本年度賸餘（短絀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新細明體"/>
        <family val="1"/>
      </rPr>
      <t>─）</t>
    </r>
  </si>
  <si>
    <t>公務人員退休撫卹基金平衡表</t>
  </si>
  <si>
    <r>
      <t xml:space="preserve">       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12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</si>
  <si>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</si>
  <si>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</si>
  <si>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</si>
  <si>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</si>
  <si>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</si>
  <si>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</si>
  <si>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</si>
  <si>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</si>
  <si>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</si>
  <si>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</si>
  <si>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</si>
  <si>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</si>
  <si>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</si>
  <si>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</si>
  <si>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委 託 人 權 益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</si>
  <si>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</si>
  <si>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</si>
  <si>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</si>
  <si>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t xml:space="preserve">   累積餘絀</t>
  </si>
  <si>
    <t xml:space="preserve">   其他資產</t>
  </si>
  <si>
    <r>
      <t xml:space="preserve">   </t>
    </r>
    <r>
      <rPr>
        <sz val="10"/>
        <color indexed="8"/>
        <rFont val="新細明體"/>
        <family val="1"/>
      </rPr>
      <t>權益調整</t>
    </r>
  </si>
  <si>
    <t>合                 計</t>
  </si>
  <si>
    <t>合          計</t>
  </si>
  <si>
    <r>
      <t xml:space="preserve"> </t>
    </r>
    <r>
      <rPr>
        <sz val="10"/>
        <color indexed="8"/>
        <rFont val="新細明體"/>
        <family val="1"/>
      </rP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新細明體"/>
        <family val="1"/>
      </rPr>
      <t>信託代理與保證資產（負債）</t>
    </r>
    <r>
      <rPr>
        <sz val="10"/>
        <color indexed="8"/>
        <rFont val="Times New Roman"/>
        <family val="1"/>
      </rPr>
      <t>122,000,000</t>
    </r>
    <r>
      <rPr>
        <sz val="10"/>
        <color indexed="8"/>
        <rFont val="新細明體"/>
        <family val="1"/>
      </rPr>
      <t xml:space="preserve">元。
</t>
    </r>
    <r>
      <rPr>
        <sz val="10"/>
        <color indexed="8"/>
        <rFont val="Times New Roman"/>
        <family val="1"/>
      </rPr>
      <t xml:space="preserve">         2.</t>
    </r>
    <r>
      <rPr>
        <sz val="10"/>
        <color indexed="8"/>
        <rFont val="新細明體"/>
        <family val="1"/>
      </rPr>
      <t>本表「累積餘絀」科目依本基金管理條例第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新細明體"/>
        <family val="1"/>
      </rPr>
      <t>條第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</rPr>
      <t>項規定，係未達法定收益應由國庫撥補數。</t>
    </r>
    <r>
      <rPr>
        <sz val="10"/>
        <color indexed="8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</si>
</sst>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細明體"/>
      <family val="3"/>
    </font>
    <font>
      <b/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76" fontId="12" fillId="0" borderId="15" xfId="0" applyNumberFormat="1" applyFont="1" applyBorder="1" applyAlignment="1" applyProtection="1">
      <alignment horizontal="center" vertical="center"/>
      <protection locked="0"/>
    </xf>
    <xf numFmtId="176" fontId="12" fillId="0" borderId="14" xfId="0" applyNumberFormat="1" applyFont="1" applyBorder="1" applyAlignment="1" applyProtection="1">
      <alignment horizontal="center" vertical="center"/>
      <protection locked="0"/>
    </xf>
    <xf numFmtId="179" fontId="12" fillId="0" borderId="15" xfId="0" applyNumberFormat="1" applyFont="1" applyBorder="1" applyAlignment="1" applyProtection="1">
      <alignment horizontal="center" vertical="center"/>
      <protection/>
    </xf>
    <xf numFmtId="179" fontId="12" fillId="0" borderId="14" xfId="0" applyNumberFormat="1" applyFont="1" applyBorder="1" applyAlignment="1" applyProtection="1">
      <alignment horizontal="center" vertical="center"/>
      <protection/>
    </xf>
    <xf numFmtId="178" fontId="12" fillId="0" borderId="15" xfId="0" applyNumberFormat="1" applyFont="1" applyBorder="1" applyAlignment="1" applyProtection="1">
      <alignment horizontal="right" vertical="center" indent="1" readingOrder="2"/>
      <protection/>
    </xf>
    <xf numFmtId="178" fontId="12" fillId="0" borderId="13" xfId="0" applyNumberFormat="1" applyFont="1" applyBorder="1" applyAlignment="1" applyProtection="1">
      <alignment horizontal="right" vertical="center" indent="1" readingOrder="2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176" fontId="12" fillId="0" borderId="17" xfId="0" applyNumberFormat="1" applyFont="1" applyBorder="1" applyAlignment="1" applyProtection="1">
      <alignment horizontal="center" vertical="center"/>
      <protection locked="0"/>
    </xf>
    <xf numFmtId="176" fontId="12" fillId="0" borderId="16" xfId="0" applyNumberFormat="1" applyFont="1" applyBorder="1" applyAlignment="1" applyProtection="1">
      <alignment horizontal="center" vertical="center"/>
      <protection locked="0"/>
    </xf>
    <xf numFmtId="179" fontId="12" fillId="0" borderId="17" xfId="0" applyNumberFormat="1" applyFont="1" applyBorder="1" applyAlignment="1" applyProtection="1">
      <alignment horizontal="center" vertical="center"/>
      <protection/>
    </xf>
    <xf numFmtId="179" fontId="12" fillId="0" borderId="16" xfId="0" applyNumberFormat="1" applyFont="1" applyBorder="1" applyAlignment="1" applyProtection="1">
      <alignment horizontal="center" vertical="center"/>
      <protection/>
    </xf>
    <xf numFmtId="178" fontId="12" fillId="0" borderId="17" xfId="0" applyNumberFormat="1" applyFont="1" applyBorder="1" applyAlignment="1" applyProtection="1">
      <alignment horizontal="right" vertical="center" indent="1" readingOrder="2"/>
      <protection/>
    </xf>
    <xf numFmtId="178" fontId="12" fillId="0" borderId="0" xfId="0" applyNumberFormat="1" applyFont="1" applyBorder="1" applyAlignment="1" applyProtection="1">
      <alignment horizontal="right" vertical="center" indent="1" readingOrder="2"/>
      <protection/>
    </xf>
    <xf numFmtId="0" fontId="13" fillId="0" borderId="1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176" fontId="12" fillId="0" borderId="19" xfId="0" applyNumberFormat="1" applyFont="1" applyBorder="1" applyAlignment="1" applyProtection="1">
      <alignment horizontal="center" vertical="center"/>
      <protection/>
    </xf>
    <xf numFmtId="176" fontId="12" fillId="0" borderId="18" xfId="0" applyNumberFormat="1" applyFont="1" applyBorder="1" applyAlignment="1" applyProtection="1">
      <alignment horizontal="center" vertical="center"/>
      <protection/>
    </xf>
    <xf numFmtId="179" fontId="12" fillId="0" borderId="19" xfId="0" applyNumberFormat="1" applyFont="1" applyBorder="1" applyAlignment="1" applyProtection="1">
      <alignment horizontal="center" vertical="center"/>
      <protection/>
    </xf>
    <xf numFmtId="179" fontId="12" fillId="0" borderId="18" xfId="0" applyNumberFormat="1" applyFont="1" applyBorder="1" applyAlignment="1" applyProtection="1">
      <alignment horizontal="center" vertical="center"/>
      <protection/>
    </xf>
    <xf numFmtId="178" fontId="12" fillId="0" borderId="19" xfId="0" applyNumberFormat="1" applyFont="1" applyBorder="1" applyAlignment="1" applyProtection="1">
      <alignment horizontal="right" vertical="center" indent="1" readingOrder="2"/>
      <protection/>
    </xf>
    <xf numFmtId="178" fontId="12" fillId="0" borderId="1" xfId="0" applyNumberFormat="1" applyFont="1" applyBorder="1" applyAlignment="1" applyProtection="1">
      <alignment horizontal="right" vertical="center" indent="1" readingOrder="2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6" fontId="12" fillId="0" borderId="15" xfId="0" applyNumberFormat="1" applyFont="1" applyBorder="1" applyAlignment="1" applyProtection="1">
      <alignment horizontal="center" vertical="center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horizontal="center" vertical="center"/>
      <protection/>
    </xf>
    <xf numFmtId="176" fontId="12" fillId="0" borderId="17" xfId="0" applyNumberFormat="1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6" fontId="17" fillId="0" borderId="17" xfId="0" applyNumberFormat="1" applyFont="1" applyBorder="1" applyAlignment="1" applyProtection="1">
      <alignment horizontal="center" vertical="center"/>
      <protection locked="0"/>
    </xf>
    <xf numFmtId="176" fontId="17" fillId="0" borderId="16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176" fontId="17" fillId="0" borderId="16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6" fontId="17" fillId="0" borderId="0" xfId="0" applyNumberFormat="1" applyFont="1" applyBorder="1" applyAlignment="1" applyProtection="1">
      <alignment horizontal="center" vertical="center"/>
      <protection locked="0"/>
    </xf>
    <xf numFmtId="176" fontId="17" fillId="0" borderId="17" xfId="0" applyNumberFormat="1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/>
      <protection/>
    </xf>
    <xf numFmtId="176" fontId="17" fillId="0" borderId="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176" fontId="12" fillId="0" borderId="17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6" xfId="0" applyFont="1" applyBorder="1" applyAlignment="1" applyProtection="1">
      <alignment horizontal="left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176" fontId="12" fillId="0" borderId="1" xfId="0" applyNumberFormat="1" applyFont="1" applyBorder="1" applyAlignment="1" applyProtection="1">
      <alignment horizontal="center" vertical="center"/>
      <protection/>
    </xf>
    <xf numFmtId="176" fontId="12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90" workbookViewId="0" topLeftCell="A1">
      <selection activeCell="A31" sqref="A31"/>
    </sheetView>
  </sheetViews>
  <sheetFormatPr defaultColWidth="9.00390625" defaultRowHeight="16.5"/>
  <cols>
    <col min="1" max="1" width="16.75390625" style="2" customWidth="1"/>
    <col min="2" max="2" width="4.625" style="2" customWidth="1"/>
    <col min="3" max="3" width="13.00390625" style="2" customWidth="1"/>
    <col min="4" max="4" width="3.75390625" style="2" customWidth="1"/>
    <col min="5" max="5" width="4.50390625" style="2" customWidth="1"/>
    <col min="6" max="6" width="13.25390625" style="2" customWidth="1"/>
    <col min="7" max="7" width="3.50390625" style="2" customWidth="1"/>
    <col min="8" max="8" width="14.75390625" style="2" customWidth="1"/>
    <col min="9" max="9" width="1.37890625" style="2" customWidth="1"/>
    <col min="10" max="10" width="10.125" style="2" customWidth="1"/>
    <col min="11" max="16384" width="9.00390625" style="2" customWidth="1"/>
  </cols>
  <sheetData>
    <row r="1" spans="1:10" ht="27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25" thickBot="1">
      <c r="A3" s="3"/>
      <c r="B3" s="4" t="s">
        <v>5</v>
      </c>
      <c r="C3" s="4"/>
      <c r="D3" s="4"/>
      <c r="E3" s="4"/>
      <c r="F3" s="4"/>
      <c r="G3" s="4"/>
      <c r="H3" s="5" t="s">
        <v>0</v>
      </c>
      <c r="I3" s="5"/>
      <c r="J3" s="5"/>
    </row>
    <row r="4" spans="1:10" ht="24.75" customHeight="1">
      <c r="A4" s="6" t="s">
        <v>1</v>
      </c>
      <c r="B4" s="7"/>
      <c r="C4" s="8" t="s">
        <v>6</v>
      </c>
      <c r="D4" s="7"/>
      <c r="E4" s="8" t="s">
        <v>7</v>
      </c>
      <c r="F4" s="7"/>
      <c r="G4" s="9" t="s">
        <v>8</v>
      </c>
      <c r="H4" s="10"/>
      <c r="I4" s="10"/>
      <c r="J4" s="10"/>
    </row>
    <row r="5" spans="1:10" ht="24.75" customHeight="1">
      <c r="A5" s="11"/>
      <c r="B5" s="12"/>
      <c r="C5" s="13"/>
      <c r="D5" s="12"/>
      <c r="E5" s="13"/>
      <c r="F5" s="12"/>
      <c r="G5" s="14" t="s">
        <v>9</v>
      </c>
      <c r="H5" s="15"/>
      <c r="I5" s="14" t="s">
        <v>2</v>
      </c>
      <c r="J5" s="16"/>
    </row>
    <row r="6" spans="1:10" ht="38.25" customHeight="1">
      <c r="A6" s="17" t="s">
        <v>10</v>
      </c>
      <c r="B6" s="18"/>
      <c r="C6" s="19">
        <v>10342657000</v>
      </c>
      <c r="D6" s="20"/>
      <c r="E6" s="19">
        <v>26400952181</v>
      </c>
      <c r="F6" s="20"/>
      <c r="G6" s="21">
        <f>E6-C6</f>
        <v>16058295181</v>
      </c>
      <c r="H6" s="22"/>
      <c r="I6" s="23">
        <f>IF(C6=0,0,(G6/C6)*100)</f>
        <v>155.2627645004567</v>
      </c>
      <c r="J6" s="24"/>
    </row>
    <row r="7" spans="1:10" ht="38.25" customHeight="1">
      <c r="A7" s="25" t="s">
        <v>11</v>
      </c>
      <c r="B7" s="26"/>
      <c r="C7" s="27">
        <v>510872000</v>
      </c>
      <c r="D7" s="28"/>
      <c r="E7" s="27">
        <v>11825770984</v>
      </c>
      <c r="F7" s="28"/>
      <c r="G7" s="29">
        <f>E7-C7</f>
        <v>11314898984</v>
      </c>
      <c r="H7" s="30"/>
      <c r="I7" s="31">
        <f>IF(C7=0,0,(G7/C7)*100)</f>
        <v>2214.8207347437324</v>
      </c>
      <c r="J7" s="32"/>
    </row>
    <row r="8" spans="1:10" ht="38.25" customHeight="1" thickBot="1">
      <c r="A8" s="33" t="s">
        <v>12</v>
      </c>
      <c r="B8" s="34"/>
      <c r="C8" s="35">
        <f>C6-C7</f>
        <v>9831785000</v>
      </c>
      <c r="D8" s="36"/>
      <c r="E8" s="35">
        <f>E6-E7</f>
        <v>14575181197</v>
      </c>
      <c r="F8" s="36"/>
      <c r="G8" s="37">
        <f>E8-C8</f>
        <v>4743396197</v>
      </c>
      <c r="H8" s="38"/>
      <c r="I8" s="39">
        <f>IF(C8=0,0,(G8/C8)*100)</f>
        <v>48.2455240528551</v>
      </c>
      <c r="J8" s="40"/>
    </row>
    <row r="11" ht="15" customHeight="1"/>
    <row r="12" ht="15" customHeight="1"/>
    <row r="16" spans="1:10" ht="27.75">
      <c r="A16" s="1" t="s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7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2:10" ht="20.25" thickBot="1">
      <c r="B18" s="41" t="s">
        <v>14</v>
      </c>
      <c r="C18" s="41"/>
      <c r="D18" s="41"/>
      <c r="E18" s="41"/>
      <c r="F18" s="41"/>
      <c r="G18" s="41"/>
      <c r="H18" s="5" t="s">
        <v>0</v>
      </c>
      <c r="I18" s="5"/>
      <c r="J18" s="5"/>
    </row>
    <row r="19" spans="1:10" ht="35.25" customHeight="1">
      <c r="A19" s="42" t="s">
        <v>15</v>
      </c>
      <c r="B19" s="9" t="s">
        <v>16</v>
      </c>
      <c r="C19" s="43"/>
      <c r="D19" s="44" t="s">
        <v>17</v>
      </c>
      <c r="E19" s="45"/>
      <c r="F19" s="9" t="s">
        <v>18</v>
      </c>
      <c r="G19" s="43"/>
      <c r="H19" s="9" t="s">
        <v>3</v>
      </c>
      <c r="I19" s="10"/>
      <c r="J19" s="46" t="s">
        <v>17</v>
      </c>
    </row>
    <row r="20" spans="1:10" ht="27" customHeight="1">
      <c r="A20" s="47" t="s">
        <v>19</v>
      </c>
      <c r="B20" s="48">
        <f>SUM(B21:C28)</f>
        <v>496550193618</v>
      </c>
      <c r="C20" s="49"/>
      <c r="D20" s="48">
        <f aca="true" t="shared" si="0" ref="D20:D29">IF(B$20&gt;0,(B20/B$20)*100,0)</f>
        <v>100</v>
      </c>
      <c r="E20" s="49">
        <f aca="true" t="shared" si="1" ref="E20:E29">IF(D$5&gt;0,(D20/D$15)*100,0)</f>
        <v>0</v>
      </c>
      <c r="F20" s="50" t="s">
        <v>20</v>
      </c>
      <c r="G20" s="51"/>
      <c r="H20" s="48">
        <f>SUM(H21:H23)</f>
        <v>3775491131</v>
      </c>
      <c r="I20" s="52"/>
      <c r="J20" s="53">
        <f aca="true" t="shared" si="2" ref="J20:J29">IF(H$29&gt;0,(H20/H$29)*100,0)</f>
        <v>0.7603443074889857</v>
      </c>
    </row>
    <row r="21" spans="1:10" ht="27" customHeight="1">
      <c r="A21" s="54" t="s">
        <v>21</v>
      </c>
      <c r="B21" s="55">
        <v>420079981596</v>
      </c>
      <c r="C21" s="56"/>
      <c r="D21" s="57">
        <f t="shared" si="0"/>
        <v>84.59970149949652</v>
      </c>
      <c r="E21" s="58">
        <f t="shared" si="1"/>
        <v>0</v>
      </c>
      <c r="F21" s="59" t="s">
        <v>22</v>
      </c>
      <c r="G21" s="60"/>
      <c r="H21" s="55">
        <v>3775491131</v>
      </c>
      <c r="I21" s="61"/>
      <c r="J21" s="62">
        <f t="shared" si="2"/>
        <v>0.7603443074889857</v>
      </c>
    </row>
    <row r="22" spans="1:10" ht="27" customHeight="1">
      <c r="A22" s="54" t="s">
        <v>23</v>
      </c>
      <c r="B22" s="55"/>
      <c r="C22" s="56"/>
      <c r="D22" s="57">
        <f t="shared" si="0"/>
        <v>0</v>
      </c>
      <c r="E22" s="58">
        <f t="shared" si="1"/>
        <v>0</v>
      </c>
      <c r="F22" s="59" t="s">
        <v>24</v>
      </c>
      <c r="G22" s="60"/>
      <c r="H22" s="55"/>
      <c r="I22" s="61"/>
      <c r="J22" s="62">
        <f t="shared" si="2"/>
        <v>0</v>
      </c>
    </row>
    <row r="23" spans="1:10" ht="27" customHeight="1">
      <c r="A23" s="54" t="s">
        <v>25</v>
      </c>
      <c r="B23" s="55">
        <v>76376052497</v>
      </c>
      <c r="C23" s="56"/>
      <c r="D23" s="57">
        <f t="shared" si="0"/>
        <v>15.38133575993663</v>
      </c>
      <c r="E23" s="58">
        <f t="shared" si="1"/>
        <v>0</v>
      </c>
      <c r="F23" s="59" t="s">
        <v>26</v>
      </c>
      <c r="G23" s="60"/>
      <c r="H23" s="55"/>
      <c r="I23" s="61"/>
      <c r="J23" s="62">
        <f t="shared" si="2"/>
        <v>0</v>
      </c>
    </row>
    <row r="24" spans="1:10" ht="27" customHeight="1">
      <c r="A24" s="54" t="s">
        <v>27</v>
      </c>
      <c r="B24" s="63"/>
      <c r="C24" s="64"/>
      <c r="D24" s="57">
        <f t="shared" si="0"/>
        <v>0</v>
      </c>
      <c r="E24" s="58">
        <f t="shared" si="1"/>
        <v>0</v>
      </c>
      <c r="F24" s="65"/>
      <c r="G24" s="66"/>
      <c r="H24" s="57"/>
      <c r="I24" s="67"/>
      <c r="J24" s="62">
        <f t="shared" si="2"/>
        <v>0</v>
      </c>
    </row>
    <row r="25" spans="1:10" ht="27" customHeight="1">
      <c r="A25" s="54" t="s">
        <v>28</v>
      </c>
      <c r="B25" s="55"/>
      <c r="C25" s="56"/>
      <c r="D25" s="57">
        <f t="shared" si="0"/>
        <v>0</v>
      </c>
      <c r="E25" s="58">
        <f t="shared" si="1"/>
        <v>0</v>
      </c>
      <c r="F25" s="68" t="s">
        <v>29</v>
      </c>
      <c r="G25" s="69"/>
      <c r="H25" s="70">
        <f>SUM(H26:H28)</f>
        <v>492774702487</v>
      </c>
      <c r="I25" s="71"/>
      <c r="J25" s="53">
        <f t="shared" si="2"/>
        <v>99.23965569251102</v>
      </c>
    </row>
    <row r="26" spans="1:10" ht="27" customHeight="1">
      <c r="A26" s="54" t="s">
        <v>30</v>
      </c>
      <c r="B26" s="55"/>
      <c r="C26" s="56"/>
      <c r="D26" s="57">
        <f t="shared" si="0"/>
        <v>0</v>
      </c>
      <c r="E26" s="58">
        <f t="shared" si="1"/>
        <v>0</v>
      </c>
      <c r="F26" s="72" t="s">
        <v>31</v>
      </c>
      <c r="G26" s="73"/>
      <c r="H26" s="55">
        <v>489852361511</v>
      </c>
      <c r="I26" s="61"/>
      <c r="J26" s="62">
        <f t="shared" si="2"/>
        <v>98.65112687637925</v>
      </c>
    </row>
    <row r="27" spans="1:10" ht="27" customHeight="1">
      <c r="A27" s="54" t="s">
        <v>32</v>
      </c>
      <c r="B27" s="55"/>
      <c r="C27" s="56"/>
      <c r="D27" s="57">
        <f t="shared" si="0"/>
        <v>0</v>
      </c>
      <c r="E27" s="58">
        <f t="shared" si="1"/>
        <v>0</v>
      </c>
      <c r="F27" s="59" t="s">
        <v>33</v>
      </c>
      <c r="G27" s="60"/>
      <c r="H27" s="55">
        <v>4714795338</v>
      </c>
      <c r="I27" s="61"/>
      <c r="J27" s="62">
        <f t="shared" si="2"/>
        <v>0.9495103211312268</v>
      </c>
    </row>
    <row r="28" spans="1:10" ht="27" customHeight="1">
      <c r="A28" s="54" t="s">
        <v>34</v>
      </c>
      <c r="B28" s="55">
        <v>94159525</v>
      </c>
      <c r="C28" s="56"/>
      <c r="D28" s="57">
        <f t="shared" si="0"/>
        <v>0.0189627405668555</v>
      </c>
      <c r="E28" s="58">
        <f t="shared" si="1"/>
        <v>0</v>
      </c>
      <c r="F28" s="72" t="s">
        <v>35</v>
      </c>
      <c r="G28" s="73"/>
      <c r="H28" s="55">
        <v>-1792454362</v>
      </c>
      <c r="I28" s="61"/>
      <c r="J28" s="62">
        <f t="shared" si="2"/>
        <v>-0.36098150499946224</v>
      </c>
    </row>
    <row r="29" spans="1:10" ht="27" customHeight="1" thickBot="1">
      <c r="A29" s="74" t="s">
        <v>36</v>
      </c>
      <c r="B29" s="35">
        <f>B20</f>
        <v>496550193618</v>
      </c>
      <c r="C29" s="36"/>
      <c r="D29" s="35">
        <f t="shared" si="0"/>
        <v>100</v>
      </c>
      <c r="E29" s="36">
        <f t="shared" si="1"/>
        <v>0</v>
      </c>
      <c r="F29" s="75" t="s">
        <v>37</v>
      </c>
      <c r="G29" s="76"/>
      <c r="H29" s="35">
        <f>H20+H25</f>
        <v>496550193618</v>
      </c>
      <c r="I29" s="77"/>
      <c r="J29" s="78">
        <f t="shared" si="2"/>
        <v>100</v>
      </c>
    </row>
    <row r="30" spans="1:10" s="80" customFormat="1" ht="33" customHeight="1">
      <c r="A30" s="79" t="s">
        <v>38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16.5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 ht="16.5">
      <c r="A32" s="81"/>
      <c r="B32" s="81"/>
      <c r="C32" s="81"/>
      <c r="D32" s="81"/>
      <c r="E32" s="81"/>
      <c r="F32" s="81"/>
      <c r="G32" s="81"/>
      <c r="H32" s="81"/>
      <c r="I32" s="81"/>
      <c r="J32" s="81"/>
    </row>
  </sheetData>
  <sheetProtection/>
  <mergeCells count="74">
    <mergeCell ref="A1:J1"/>
    <mergeCell ref="A2:J2"/>
    <mergeCell ref="B3:G3"/>
    <mergeCell ref="H3:J3"/>
    <mergeCell ref="H23:I23"/>
    <mergeCell ref="H24:I24"/>
    <mergeCell ref="F23:G23"/>
    <mergeCell ref="F24:G24"/>
    <mergeCell ref="B28:C28"/>
    <mergeCell ref="B29:C29"/>
    <mergeCell ref="H29:I29"/>
    <mergeCell ref="F29:G29"/>
    <mergeCell ref="D28:E28"/>
    <mergeCell ref="D29:E29"/>
    <mergeCell ref="F28:G28"/>
    <mergeCell ref="H28:I28"/>
    <mergeCell ref="D23:E23"/>
    <mergeCell ref="D24:E24"/>
    <mergeCell ref="D25:E25"/>
    <mergeCell ref="D26:E26"/>
    <mergeCell ref="G5:H5"/>
    <mergeCell ref="G6:H6"/>
    <mergeCell ref="F21:G21"/>
    <mergeCell ref="B18:G18"/>
    <mergeCell ref="H19:I19"/>
    <mergeCell ref="H20:I20"/>
    <mergeCell ref="H21:I21"/>
    <mergeCell ref="I7:J7"/>
    <mergeCell ref="I8:J8"/>
    <mergeCell ref="I5:J5"/>
    <mergeCell ref="I6:J6"/>
    <mergeCell ref="G7:H7"/>
    <mergeCell ref="F22:G22"/>
    <mergeCell ref="F19:G19"/>
    <mergeCell ref="F20:G20"/>
    <mergeCell ref="H22:I22"/>
    <mergeCell ref="C4:D5"/>
    <mergeCell ref="C6:D6"/>
    <mergeCell ref="C7:D7"/>
    <mergeCell ref="C8:D8"/>
    <mergeCell ref="D19:E19"/>
    <mergeCell ref="D20:E20"/>
    <mergeCell ref="D21:E21"/>
    <mergeCell ref="A6:B6"/>
    <mergeCell ref="B23:C23"/>
    <mergeCell ref="B24:C24"/>
    <mergeCell ref="A7:B7"/>
    <mergeCell ref="A8:B8"/>
    <mergeCell ref="B19:C19"/>
    <mergeCell ref="B20:C20"/>
    <mergeCell ref="A17:J17"/>
    <mergeCell ref="B21:C21"/>
    <mergeCell ref="B22:C22"/>
    <mergeCell ref="H18:J18"/>
    <mergeCell ref="H26:I26"/>
    <mergeCell ref="H27:I27"/>
    <mergeCell ref="D22:E22"/>
    <mergeCell ref="B25:C25"/>
    <mergeCell ref="B26:C26"/>
    <mergeCell ref="B27:C27"/>
    <mergeCell ref="F27:G27"/>
    <mergeCell ref="D27:E27"/>
    <mergeCell ref="F25:G25"/>
    <mergeCell ref="F26:G26"/>
    <mergeCell ref="A30:J30"/>
    <mergeCell ref="E4:F5"/>
    <mergeCell ref="A4:B5"/>
    <mergeCell ref="E8:F8"/>
    <mergeCell ref="A16:J16"/>
    <mergeCell ref="E6:F6"/>
    <mergeCell ref="E7:F7"/>
    <mergeCell ref="G4:J4"/>
    <mergeCell ref="G8:H8"/>
    <mergeCell ref="H25:I25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2011-04-19T02:39:43Z</cp:lastPrinted>
  <dcterms:created xsi:type="dcterms:W3CDTF">2011-04-19T02:39:36Z</dcterms:created>
  <dcterms:modified xsi:type="dcterms:W3CDTF">2011-04-19T02:40:23Z</dcterms:modified>
  <cp:category/>
  <cp:version/>
  <cp:contentType/>
  <cp:contentStatus/>
</cp:coreProperties>
</file>