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7992" activeTab="0"/>
  </bookViews>
  <sheets>
    <sheet name="1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 localSheetId="0">#REF!</definedName>
    <definedName name="oil1">#REF!</definedName>
    <definedName name="oil2" localSheetId="0">#REF!</definedName>
    <definedName name="oil2">#REF!</definedName>
    <definedName name="_xlnm.Print_Area" localSheetId="0">'105'!$A$1:$H$89</definedName>
    <definedName name="Print_Area_MI">#REF!</definedName>
    <definedName name="_xlnm.Print_Titles" localSheetId="0">'105'!$1:$5</definedName>
    <definedName name="rate">#REF!</definedName>
    <definedName name="rate2" localSheetId="0">'[5]員額(2)'!#REF!</definedName>
    <definedName name="rate2">'[2]員額(2)'!#REF!</definedName>
    <definedName name="rate3" localSheetId="0">'[5]員額(2)'!#REF!</definedName>
    <definedName name="rate3">'[2]員額(2)'!#REF!</definedName>
    <definedName name="職能表預" localSheetId="0">'[6]員額(2)'!#REF!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<sst xmlns="http://schemas.openxmlformats.org/spreadsheetml/2006/main" count="99" uniqueCount="95">
  <si>
    <t>行政院國家發展基金</t>
  </si>
  <si>
    <t>營建建設基金</t>
  </si>
  <si>
    <t>國軍生產及服務作業基金</t>
  </si>
  <si>
    <t>國軍老舊眷村改建基金</t>
  </si>
  <si>
    <t>地方建設基金</t>
  </si>
  <si>
    <t>國立臺灣大學附設醫院作業基金</t>
  </si>
  <si>
    <t>國立成功大學附設醫院作業基金</t>
  </si>
  <si>
    <t>經濟作業基金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</si>
  <si>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</si>
  <si>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</si>
  <si>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</si>
  <si>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</si>
  <si>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</si>
  <si>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</si>
  <si>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</si>
  <si>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</si>
  <si>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</si>
  <si>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</si>
  <si>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</si>
  <si>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行政院公營事業民營化基金</t>
  </si>
  <si>
    <t>社會福利基金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</si>
  <si>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</si>
  <si>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</si>
  <si>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</si>
  <si>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</si>
  <si>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</si>
  <si>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</si>
  <si>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</si>
  <si>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</si>
  <si>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</si>
  <si>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金融監督管理基金</t>
  </si>
  <si>
    <t>中央銀行</t>
  </si>
  <si>
    <t>台灣糖業股份有限公司</t>
  </si>
  <si>
    <t>台灣中油股份有限公司</t>
  </si>
  <si>
    <t>台灣電力股份有限公司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</si>
  <si>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</si>
  <si>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</si>
  <si>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</si>
  <si>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</si>
  <si>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</si>
  <si>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</si>
  <si>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中華郵政股份有限公司</t>
  </si>
  <si>
    <t>交通部臺灣鐵路管理局</t>
  </si>
  <si>
    <t>中央政府總預算案</t>
  </si>
  <si>
    <t>基金別預算分析表</t>
  </si>
  <si>
    <t>單位：新臺幣千元</t>
  </si>
  <si>
    <t>基金別</t>
  </si>
  <si>
    <t>本年度預算數</t>
  </si>
  <si>
    <t>上年度預算數</t>
  </si>
  <si>
    <t>本年度與上年度比較</t>
  </si>
  <si>
    <t>收入</t>
  </si>
  <si>
    <t>支出</t>
  </si>
  <si>
    <t>二、特種基金</t>
  </si>
  <si>
    <t>(一)營業部分</t>
  </si>
  <si>
    <t>臺灣菸酒股份有限公司</t>
  </si>
  <si>
    <t>臺灣港務股份有限公司</t>
  </si>
  <si>
    <t>桃園國際機場股份有限公司</t>
  </si>
  <si>
    <t>附註：</t>
  </si>
  <si>
    <t>1.</t>
  </si>
  <si>
    <t>特種基金之「營業部分」，其「收入」包括營業收入、營業外收入等，「支出」包括營業成本、營業費用、營業外費用及所得稅費用等；「非營業部分－作業基金」，其「收入」包括業務收入、業務外收入等，「支出」包括業務成本與費用、業務外費用等；「非營業部分－債務基金」、「非營業部分－特別收入基金」及「非營業部分－資本計畫基金」，其「收入」及「支出」分別為基金來源及基金用途。</t>
  </si>
  <si>
    <t>中華民國105年度</t>
  </si>
  <si>
    <t>(二)非營業部分－作業基金</t>
  </si>
  <si>
    <t>國有財產開發基金</t>
  </si>
  <si>
    <t>國立大學校院校務基金(51所學校綜計)</t>
  </si>
  <si>
    <t>國立陽明大學附設醫院作業基金</t>
  </si>
  <si>
    <t>國立社教機構作業基金</t>
  </si>
  <si>
    <t xml:space="preserve">國立高級中等學校校務基金 </t>
  </si>
  <si>
    <t>法務部矯正機關作業基金</t>
  </si>
  <si>
    <t>水資源作業基金</t>
  </si>
  <si>
    <t>勞工保險局作業基金</t>
  </si>
  <si>
    <t>管制藥品製藥工廠作業基金</t>
  </si>
  <si>
    <t>全民健康保險基金</t>
  </si>
  <si>
    <t>國民年金保險基金</t>
  </si>
  <si>
    <t>國立文化機構作業基金</t>
  </si>
  <si>
    <t>考選業務基金</t>
  </si>
  <si>
    <t>(三)非營業部分－債務基金</t>
  </si>
  <si>
    <t>(四)非營業部分－特別收入
　  基金</t>
  </si>
  <si>
    <t>中央研究院科學研究基金</t>
  </si>
  <si>
    <t>花東地區永續發展基金</t>
  </si>
  <si>
    <t>新住民發展基金</t>
  </si>
  <si>
    <t>研發及產業訓儲替代役基金</t>
  </si>
  <si>
    <t>警察消防海巡移民空勤人員及協勤民力安全基金</t>
  </si>
  <si>
    <t>運動發展基金</t>
  </si>
  <si>
    <t>地方產業發展基金</t>
  </si>
  <si>
    <t>通訊傳播監督管理基金</t>
  </si>
  <si>
    <t>有線廣播電視事業發展基金</t>
  </si>
  <si>
    <t>反托拉斯基金</t>
  </si>
  <si>
    <t>(五)非營業部分－資本計畫
　  基金</t>
  </si>
  <si>
    <t>國軍營舍及設施改建基金</t>
  </si>
  <si>
    <r>
      <t>特種基金之營業部分及非營業部分之作業基金，其固定資產建設改良擴充、資金轉投資等資本支出，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年度共計</t>
    </r>
    <r>
      <rPr>
        <sz val="12"/>
        <rFont val="Times New Roman"/>
        <family val="1"/>
      </rPr>
      <t>3,000</t>
    </r>
    <r>
      <rPr>
        <sz val="12"/>
        <rFont val="新細明體"/>
        <family val="1"/>
      </rPr>
      <t>億元，未列入各該基金之支出。</t>
    </r>
  </si>
  <si>
    <r>
      <t>總預算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年度現金撥充基金</t>
    </r>
    <r>
      <rPr>
        <sz val="12"/>
        <rFont val="Times New Roman"/>
        <family val="1"/>
      </rPr>
      <t>296</t>
    </r>
    <r>
      <rPr>
        <sz val="12"/>
        <rFont val="新細明體"/>
        <family val="1"/>
      </rPr>
      <t>億元，作為各該基金興建其設施、設備等所需資金，因非經常性收支，故均未計入前開各基金之收入及支出。</t>
    </r>
  </si>
  <si>
    <t>一、普通基金</t>
  </si>
  <si>
    <t>(一)總預算部分</t>
  </si>
  <si>
    <t>(二)特別預算部分</t>
  </si>
  <si>
    <t>普通基金之「收入」及「支出」分別為總預算與特別預算之歲入及歲出。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</si>
</sst>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.0_ "/>
    <numFmt numFmtId="184" formatCode="0.0_ "/>
    <numFmt numFmtId="185" formatCode="0.00_ "/>
    <numFmt numFmtId="186" formatCode="_-* #,##0_-;\-* #,##0_-;_-* &quot;-&quot;??_-;_-@_-"/>
    <numFmt numFmtId="187" formatCode="#,##0.00_ "/>
    <numFmt numFmtId="188" formatCode="#,##0\ "/>
    <numFmt numFmtId="189" formatCode="#,##0.0;[Red]#,##0.0"/>
    <numFmt numFmtId="190" formatCode="\+#,##0;\-#,##0"/>
    <numFmt numFmtId="191" formatCode="0.00\ "/>
    <numFmt numFmtId="192" formatCode="0.0\ "/>
    <numFmt numFmtId="193" formatCode="#,##0.00\ "/>
    <numFmt numFmtId="194" formatCode="#\ ##0\ \ \ \ \ "/>
    <numFmt numFmtId="195" formatCode="0.00_ \ \ \ \ "/>
    <numFmt numFmtId="196" formatCode="0.0_ \ \ \ \ \ "/>
    <numFmt numFmtId="197" formatCode="0.00_ \ \ \ \ \ \ \ \ "/>
    <numFmt numFmtId="198" formatCode="0.00_ \ \ \ \ \ "/>
    <numFmt numFmtId="199" formatCode="#,##0_);[Red]\(#,##0\)"/>
    <numFmt numFmtId="200" formatCode="#,##0\ \ "/>
    <numFmt numFmtId="201" formatCode="0.0\ \ "/>
    <numFmt numFmtId="202" formatCode="0.0"/>
    <numFmt numFmtId="203" formatCode="#,##0."/>
    <numFmt numFmtId="204" formatCode="General_)"/>
    <numFmt numFmtId="205" formatCode="0.00_)"/>
    <numFmt numFmtId="206" formatCode="#,##0;\-#,##0;\-;"/>
    <numFmt numFmtId="207" formatCode="#,##0\ \ \ \ "/>
    <numFmt numFmtId="208" formatCode="#,##0;[Red]#,##0"/>
    <numFmt numFmtId="209" formatCode="0.0_);[Red]\(0.0\)"/>
    <numFmt numFmtId="210" formatCode="_-* #,##0_-;\-* #,##0_-;_-* &quot;－&quot;_-;_-@_-"/>
    <numFmt numFmtId="211" formatCode="_-* #,##0.0_-;\-* #,##0.0_-;_-* &quot;-&quot;??_-;_-@_-"/>
    <numFmt numFmtId="212" formatCode="0.0%"/>
    <numFmt numFmtId="213" formatCode="0.000_ "/>
    <numFmt numFmtId="214" formatCode="#,##0;\(\-\)#,##0"/>
  </numFmts>
  <fonts count="3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8" fontId="1" fillId="0" borderId="0" applyBorder="0" applyAlignment="0">
      <protection/>
    </xf>
    <xf numFmtId="204" fontId="2" fillId="16" borderId="1" applyNumberFormat="0" applyFont="0" applyFill="0" applyBorder="0">
      <alignment horizontal="center" vertical="center"/>
      <protection/>
    </xf>
    <xf numFmtId="205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2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3" fillId="0" borderId="4" applyNumberFormat="0" applyFill="0" applyAlignment="0" applyProtection="0"/>
    <xf numFmtId="0" fontId="0" fillId="19" borderId="5" applyNumberFormat="0" applyFon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3" applyNumberFormat="0" applyAlignment="0" applyProtection="0"/>
    <xf numFmtId="0" fontId="30" fillId="18" borderId="9" applyNumberFormat="0" applyAlignment="0" applyProtection="0"/>
    <xf numFmtId="0" fontId="31" fillId="24" borderId="10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82" fontId="16" fillId="0" borderId="11" xfId="0" applyNumberFormat="1" applyFont="1" applyFill="1" applyBorder="1" applyAlignment="1">
      <alignment vertical="top"/>
    </xf>
    <xf numFmtId="182" fontId="16" fillId="0" borderId="12" xfId="0" applyNumberFormat="1" applyFont="1" applyFill="1" applyBorder="1" applyAlignment="1">
      <alignment vertical="top"/>
    </xf>
    <xf numFmtId="41" fontId="16" fillId="0" borderId="11" xfId="0" applyNumberFormat="1" applyFont="1" applyFill="1" applyBorder="1" applyAlignment="1">
      <alignment vertical="top"/>
    </xf>
    <xf numFmtId="182" fontId="16" fillId="0" borderId="13" xfId="0" applyNumberFormat="1" applyFont="1" applyFill="1" applyBorder="1" applyAlignment="1">
      <alignment vertical="top"/>
    </xf>
    <xf numFmtId="182" fontId="16" fillId="0" borderId="14" xfId="0" applyNumberFormat="1" applyFont="1" applyFill="1" applyBorder="1" applyAlignment="1">
      <alignment vertical="top"/>
    </xf>
    <xf numFmtId="182" fontId="16" fillId="0" borderId="15" xfId="0" applyNumberFormat="1" applyFont="1" applyFill="1" applyBorder="1" applyAlignment="1">
      <alignment vertical="top"/>
    </xf>
    <xf numFmtId="0" fontId="9" fillId="0" borderId="0" xfId="37" applyNumberFormat="1" applyFont="1" applyFill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2" fontId="5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03" fontId="0" fillId="0" borderId="0" xfId="0" applyNumberFormat="1" applyFont="1" applyFill="1" applyBorder="1" applyAlignment="1" quotePrefix="1">
      <alignment horizontal="right" vertical="top"/>
    </xf>
    <xf numFmtId="0" fontId="0" fillId="0" borderId="0" xfId="37" applyNumberFormat="1" applyFont="1" applyFill="1" applyAlignment="1">
      <alignment vertical="center"/>
      <protection/>
    </xf>
    <xf numFmtId="182" fontId="16" fillId="0" borderId="0" xfId="0" applyNumberFormat="1" applyFont="1" applyFill="1" applyBorder="1" applyAlignment="1">
      <alignment vertical="top"/>
    </xf>
    <xf numFmtId="203" fontId="0" fillId="0" borderId="0" xfId="0" applyNumberFormat="1" applyFont="1" applyFill="1" applyAlignment="1">
      <alignment vertical="top"/>
    </xf>
    <xf numFmtId="0" fontId="0" fillId="0" borderId="17" xfId="0" applyFont="1" applyFill="1" applyBorder="1" applyAlignment="1" applyProtection="1">
      <alignment vertical="top" wrapText="1" shrinkToFit="1"/>
      <protection/>
    </xf>
    <xf numFmtId="0" fontId="0" fillId="0" borderId="17" xfId="0" applyFont="1" applyFill="1" applyBorder="1" applyAlignment="1">
      <alignment vertical="top" wrapText="1" shrinkToFit="1"/>
    </xf>
    <xf numFmtId="0" fontId="0" fillId="0" borderId="17" xfId="0" applyFont="1" applyFill="1" applyBorder="1" applyAlignment="1">
      <alignment vertical="top"/>
    </xf>
    <xf numFmtId="203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 applyProtection="1">
      <alignment vertical="top" wrapText="1" shrinkToFit="1"/>
      <protection/>
    </xf>
    <xf numFmtId="203" fontId="0" fillId="0" borderId="18" xfId="0" applyNumberFormat="1" applyFont="1" applyFill="1" applyBorder="1" applyAlignment="1">
      <alignment vertical="top"/>
    </xf>
    <xf numFmtId="0" fontId="0" fillId="0" borderId="19" xfId="0" applyFont="1" applyFill="1" applyBorder="1" applyAlignment="1" applyProtection="1">
      <alignment vertical="top" wrapText="1" shrinkToFit="1"/>
      <protection/>
    </xf>
    <xf numFmtId="0" fontId="0" fillId="0" borderId="0" xfId="0" applyFont="1" applyFill="1" applyAlignment="1">
      <alignment vertical="top"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 vertical="top"/>
    </xf>
    <xf numFmtId="186" fontId="0" fillId="0" borderId="0" xfId="0" applyNumberFormat="1" applyFont="1" applyFill="1" applyAlignment="1">
      <alignment/>
    </xf>
    <xf numFmtId="0" fontId="0" fillId="0" borderId="17" xfId="0" applyFont="1" applyFill="1" applyBorder="1" applyAlignment="1" applyProtection="1">
      <alignment horizontal="left" vertical="top" wrapText="1" shrinkToFit="1"/>
      <protection/>
    </xf>
    <xf numFmtId="0" fontId="0" fillId="0" borderId="0" xfId="0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16" fillId="0" borderId="2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17" xfId="0" applyFont="1" applyFill="1" applyBorder="1" applyAlignment="1" applyProtection="1">
      <alignment horizontal="left" vertical="top" wrapText="1" shrinkToFit="1"/>
      <protection/>
    </xf>
    <xf numFmtId="0" fontId="0" fillId="0" borderId="0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justify" vertical="top" wrapText="1" shrinkToFit="1"/>
      <protection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17" xfId="0" applyFont="1" applyFill="1" applyBorder="1" applyAlignment="1" applyProtection="1">
      <alignment horizontal="left" vertical="top" wrapText="1" shrinkToFit="1"/>
      <protection/>
    </xf>
    <xf numFmtId="0" fontId="14" fillId="0" borderId="1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203" fontId="0" fillId="0" borderId="13" xfId="0" applyNumberFormat="1" applyFont="1" applyFill="1" applyBorder="1" applyAlignment="1">
      <alignment vertical="top"/>
    </xf>
    <xf numFmtId="203" fontId="0" fillId="0" borderId="0" xfId="0" applyNumberFormat="1" applyFont="1" applyFill="1" applyAlignment="1">
      <alignment vertical="top" wrapText="1"/>
    </xf>
    <xf numFmtId="203" fontId="0" fillId="0" borderId="17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縣市收支估計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90&#24180;&#24230;&#38928;&#31639;\90&#38928;&#31639;\90&#27010;&#31639;&#20998;&#2651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&#38928;&#31639;\89&#38928;&#31639;\&#38928;&#31639;\88&#38928;&#31639;\88bgt-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9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50390625" style="19" customWidth="1"/>
    <col min="2" max="2" width="23.125" style="19" customWidth="1"/>
    <col min="3" max="6" width="14.375" style="19" customWidth="1"/>
    <col min="7" max="7" width="13.125" style="19" customWidth="1"/>
    <col min="8" max="8" width="13.25390625" style="19" customWidth="1"/>
    <col min="9" max="9" width="13.375" style="19" customWidth="1"/>
    <col min="10" max="10" width="12.25390625" style="19" bestFit="1" customWidth="1"/>
    <col min="11" max="16384" width="9.00390625" style="19" customWidth="1"/>
  </cols>
  <sheetData>
    <row r="1" spans="1:8" s="20" customFormat="1" ht="27.75" customHeight="1">
      <c r="A1" s="7"/>
      <c r="B1" s="8"/>
      <c r="C1" s="58" t="s">
        <v>43</v>
      </c>
      <c r="D1" s="58"/>
      <c r="E1" s="58"/>
      <c r="F1" s="58"/>
      <c r="G1" s="8"/>
      <c r="H1" s="8"/>
    </row>
    <row r="2" spans="1:8" s="20" customFormat="1" ht="27.75" customHeight="1">
      <c r="A2" s="61"/>
      <c r="B2" s="61"/>
      <c r="C2" s="63" t="s">
        <v>44</v>
      </c>
      <c r="D2" s="63"/>
      <c r="E2" s="63"/>
      <c r="F2" s="63"/>
      <c r="G2" s="9"/>
      <c r="H2" s="9"/>
    </row>
    <row r="3" spans="2:8" ht="27.75" customHeight="1">
      <c r="B3" s="10"/>
      <c r="C3" s="10"/>
      <c r="D3" s="62" t="s">
        <v>60</v>
      </c>
      <c r="E3" s="62"/>
      <c r="F3" s="10"/>
      <c r="H3" s="11" t="s">
        <v>45</v>
      </c>
    </row>
    <row r="4" spans="1:9" s="15" customFormat="1" ht="24.75" customHeight="1">
      <c r="A4" s="59" t="s">
        <v>46</v>
      </c>
      <c r="B4" s="60"/>
      <c r="C4" s="53" t="s">
        <v>47</v>
      </c>
      <c r="D4" s="53"/>
      <c r="E4" s="53" t="s">
        <v>48</v>
      </c>
      <c r="F4" s="53"/>
      <c r="G4" s="53" t="s">
        <v>49</v>
      </c>
      <c r="H4" s="54"/>
      <c r="I4" s="14"/>
    </row>
    <row r="5" spans="1:9" s="17" customFormat="1" ht="24.75" customHeight="1">
      <c r="A5" s="59"/>
      <c r="B5" s="60"/>
      <c r="C5" s="12" t="s">
        <v>50</v>
      </c>
      <c r="D5" s="12" t="s">
        <v>51</v>
      </c>
      <c r="E5" s="12" t="s">
        <v>50</v>
      </c>
      <c r="F5" s="12" t="s">
        <v>51</v>
      </c>
      <c r="G5" s="12" t="s">
        <v>50</v>
      </c>
      <c r="H5" s="13" t="s">
        <v>51</v>
      </c>
      <c r="I5" s="16"/>
    </row>
    <row r="6" spans="1:9" s="17" customFormat="1" ht="24.75" customHeight="1">
      <c r="A6" s="46" t="s">
        <v>91</v>
      </c>
      <c r="B6" s="47"/>
      <c r="C6" s="1">
        <f aca="true" t="shared" si="0" ref="C6:H6">SUM(C7:C8)</f>
        <v>1848753363</v>
      </c>
      <c r="D6" s="1">
        <f t="shared" si="0"/>
        <v>2012321346</v>
      </c>
      <c r="E6" s="1">
        <f t="shared" si="0"/>
        <v>1776702733</v>
      </c>
      <c r="F6" s="1">
        <f t="shared" si="0"/>
        <v>1943962035</v>
      </c>
      <c r="G6" s="1">
        <f t="shared" si="0"/>
        <v>72050630</v>
      </c>
      <c r="H6" s="41">
        <f t="shared" si="0"/>
        <v>68359311</v>
      </c>
      <c r="I6" s="16"/>
    </row>
    <row r="7" spans="1:9" s="17" customFormat="1" ht="24.75" customHeight="1">
      <c r="A7" s="48" t="s">
        <v>92</v>
      </c>
      <c r="B7" s="49"/>
      <c r="C7" s="1">
        <v>1844624363</v>
      </c>
      <c r="D7" s="1">
        <v>1998192346</v>
      </c>
      <c r="E7" s="1">
        <v>1776702733</v>
      </c>
      <c r="F7" s="1">
        <v>1934636035</v>
      </c>
      <c r="G7" s="1">
        <f>C7-E7</f>
        <v>67921630</v>
      </c>
      <c r="H7" s="2">
        <f>D7-F7</f>
        <v>63556311</v>
      </c>
      <c r="I7" s="16"/>
    </row>
    <row r="8" spans="1:9" s="17" customFormat="1" ht="24.75" customHeight="1">
      <c r="A8" s="48" t="s">
        <v>93</v>
      </c>
      <c r="B8" s="49"/>
      <c r="C8" s="3">
        <v>4129000</v>
      </c>
      <c r="D8" s="3">
        <v>14129000</v>
      </c>
      <c r="E8" s="3">
        <v>0</v>
      </c>
      <c r="F8" s="3">
        <v>9326000</v>
      </c>
      <c r="G8" s="3">
        <f>C8-E8</f>
        <v>4129000</v>
      </c>
      <c r="H8" s="2">
        <f>D8-F8</f>
        <v>4803000</v>
      </c>
      <c r="I8" s="16"/>
    </row>
    <row r="9" spans="1:10" s="17" customFormat="1" ht="27.75" customHeight="1">
      <c r="A9" s="51" t="s">
        <v>52</v>
      </c>
      <c r="B9" s="52"/>
      <c r="C9" s="2">
        <f aca="true" t="shared" si="1" ref="C9:H9">C10+C26+C56+C58+C83</f>
        <v>5324680231</v>
      </c>
      <c r="D9" s="2">
        <f t="shared" si="1"/>
        <v>5077882648</v>
      </c>
      <c r="E9" s="2">
        <f t="shared" si="1"/>
        <v>5277096837</v>
      </c>
      <c r="F9" s="2">
        <f t="shared" si="1"/>
        <v>5014739995</v>
      </c>
      <c r="G9" s="2">
        <f t="shared" si="1"/>
        <v>47583394</v>
      </c>
      <c r="H9" s="2">
        <f t="shared" si="1"/>
        <v>63142653</v>
      </c>
      <c r="I9" s="18"/>
      <c r="J9" s="18"/>
    </row>
    <row r="10" spans="1:10" s="17" customFormat="1" ht="27.75" customHeight="1">
      <c r="A10" s="42" t="s">
        <v>53</v>
      </c>
      <c r="B10" s="43"/>
      <c r="C10" s="1">
        <f aca="true" t="shared" si="2" ref="C10:H10">SUM(C11:C25)</f>
        <v>2716639526</v>
      </c>
      <c r="D10" s="1">
        <f t="shared" si="2"/>
        <v>2502864020</v>
      </c>
      <c r="E10" s="1">
        <f t="shared" si="2"/>
        <v>2681172951</v>
      </c>
      <c r="F10" s="1">
        <f t="shared" si="2"/>
        <v>2469326585</v>
      </c>
      <c r="G10" s="1">
        <f t="shared" si="2"/>
        <v>35466575</v>
      </c>
      <c r="H10" s="2">
        <f t="shared" si="2"/>
        <v>33537435</v>
      </c>
      <c r="I10" s="18"/>
      <c r="J10" s="18"/>
    </row>
    <row r="11" spans="1:9" s="15" customFormat="1" ht="27.75" customHeight="1">
      <c r="A11" s="24">
        <v>1</v>
      </c>
      <c r="B11" s="25" t="s">
        <v>31</v>
      </c>
      <c r="C11" s="1">
        <v>362306484</v>
      </c>
      <c r="D11" s="1">
        <v>211963469</v>
      </c>
      <c r="E11" s="1">
        <v>347380263</v>
      </c>
      <c r="F11" s="1">
        <v>197056014</v>
      </c>
      <c r="G11" s="1">
        <f aca="true" t="shared" si="3" ref="G11:G25">C11-E11</f>
        <v>14926221</v>
      </c>
      <c r="H11" s="2">
        <f aca="true" t="shared" si="4" ref="H11:H25">D11-F11</f>
        <v>14907455</v>
      </c>
      <c r="I11" s="18"/>
    </row>
    <row r="12" spans="1:9" s="15" customFormat="1" ht="27.75" customHeight="1">
      <c r="A12" s="24">
        <v>2</v>
      </c>
      <c r="B12" s="25" t="s">
        <v>32</v>
      </c>
      <c r="C12" s="1">
        <v>38248750</v>
      </c>
      <c r="D12" s="1">
        <v>35245209</v>
      </c>
      <c r="E12" s="1">
        <v>39892833</v>
      </c>
      <c r="F12" s="1">
        <v>37101815</v>
      </c>
      <c r="G12" s="2">
        <f t="shared" si="3"/>
        <v>-1644083</v>
      </c>
      <c r="H12" s="2">
        <f t="shared" si="4"/>
        <v>-1856606</v>
      </c>
      <c r="I12" s="18"/>
    </row>
    <row r="13" spans="1:9" s="15" customFormat="1" ht="27.75" customHeight="1">
      <c r="A13" s="24">
        <v>3</v>
      </c>
      <c r="B13" s="25" t="s">
        <v>33</v>
      </c>
      <c r="C13" s="1">
        <v>862378459</v>
      </c>
      <c r="D13" s="1">
        <v>856722353</v>
      </c>
      <c r="E13" s="1">
        <v>862545971</v>
      </c>
      <c r="F13" s="1">
        <v>849445212</v>
      </c>
      <c r="G13" s="2">
        <f t="shared" si="3"/>
        <v>-167512</v>
      </c>
      <c r="H13" s="2">
        <f t="shared" si="4"/>
        <v>7277141</v>
      </c>
      <c r="I13" s="18"/>
    </row>
    <row r="14" spans="1:9" s="15" customFormat="1" ht="27.75" customHeight="1">
      <c r="A14" s="24">
        <v>4</v>
      </c>
      <c r="B14" s="25" t="s">
        <v>34</v>
      </c>
      <c r="C14" s="1">
        <v>614114760</v>
      </c>
      <c r="D14" s="1">
        <v>595665752</v>
      </c>
      <c r="E14" s="1">
        <v>623358669</v>
      </c>
      <c r="F14" s="1">
        <v>608954075</v>
      </c>
      <c r="G14" s="2">
        <f t="shared" si="3"/>
        <v>-9243909</v>
      </c>
      <c r="H14" s="2">
        <f t="shared" si="4"/>
        <v>-13288323</v>
      </c>
      <c r="I14" s="18"/>
    </row>
    <row r="15" spans="1:9" s="15" customFormat="1" ht="33.75" customHeight="1">
      <c r="A15" s="24">
        <v>5</v>
      </c>
      <c r="B15" s="25" t="s">
        <v>35</v>
      </c>
      <c r="C15" s="1">
        <v>29349450</v>
      </c>
      <c r="D15" s="1">
        <v>29938261</v>
      </c>
      <c r="E15" s="1">
        <v>28488343</v>
      </c>
      <c r="F15" s="1">
        <v>29214895</v>
      </c>
      <c r="G15" s="2">
        <f t="shared" si="3"/>
        <v>861107</v>
      </c>
      <c r="H15" s="2">
        <f t="shared" si="4"/>
        <v>723366</v>
      </c>
      <c r="I15" s="18"/>
    </row>
    <row r="16" spans="1:9" s="15" customFormat="1" ht="27.75" customHeight="1">
      <c r="A16" s="24">
        <v>6</v>
      </c>
      <c r="B16" s="25" t="s">
        <v>36</v>
      </c>
      <c r="C16" s="1">
        <v>2019091</v>
      </c>
      <c r="D16" s="1">
        <v>1598804</v>
      </c>
      <c r="E16" s="1">
        <v>1827634</v>
      </c>
      <c r="F16" s="1">
        <v>1459427</v>
      </c>
      <c r="G16" s="2">
        <f t="shared" si="3"/>
        <v>191457</v>
      </c>
      <c r="H16" s="2">
        <f t="shared" si="4"/>
        <v>139377</v>
      </c>
      <c r="I16" s="18"/>
    </row>
    <row r="17" spans="1:9" s="15" customFormat="1" ht="38.25" customHeight="1">
      <c r="A17" s="24">
        <v>7</v>
      </c>
      <c r="B17" s="25" t="s">
        <v>38</v>
      </c>
      <c r="C17" s="1">
        <v>275816581</v>
      </c>
      <c r="D17" s="1">
        <v>269935400</v>
      </c>
      <c r="E17" s="1">
        <v>289413738</v>
      </c>
      <c r="F17" s="1">
        <v>285088258</v>
      </c>
      <c r="G17" s="2">
        <f t="shared" si="3"/>
        <v>-13597157</v>
      </c>
      <c r="H17" s="2">
        <f t="shared" si="4"/>
        <v>-15152858</v>
      </c>
      <c r="I17" s="18"/>
    </row>
    <row r="18" spans="1:9" s="15" customFormat="1" ht="38.25" customHeight="1">
      <c r="A18" s="24">
        <v>8</v>
      </c>
      <c r="B18" s="37" t="s">
        <v>39</v>
      </c>
      <c r="C18" s="3">
        <v>53607310</v>
      </c>
      <c r="D18" s="3">
        <v>45987517</v>
      </c>
      <c r="E18" s="3">
        <v>52264810</v>
      </c>
      <c r="F18" s="3">
        <v>45630370</v>
      </c>
      <c r="G18" s="2">
        <f t="shared" si="3"/>
        <v>1342500</v>
      </c>
      <c r="H18" s="2">
        <f t="shared" si="4"/>
        <v>357147</v>
      </c>
      <c r="I18" s="18"/>
    </row>
    <row r="19" spans="1:9" s="15" customFormat="1" ht="27.75" customHeight="1">
      <c r="A19" s="24">
        <v>9</v>
      </c>
      <c r="B19" s="25" t="s">
        <v>40</v>
      </c>
      <c r="C19" s="1">
        <v>987419</v>
      </c>
      <c r="D19" s="1">
        <v>901473</v>
      </c>
      <c r="E19" s="1">
        <v>1008035</v>
      </c>
      <c r="F19" s="1">
        <v>922089</v>
      </c>
      <c r="G19" s="2">
        <f t="shared" si="3"/>
        <v>-20616</v>
      </c>
      <c r="H19" s="2">
        <f t="shared" si="4"/>
        <v>-20616</v>
      </c>
      <c r="I19" s="18"/>
    </row>
    <row r="20" spans="1:9" s="15" customFormat="1" ht="27.75" customHeight="1">
      <c r="A20" s="24">
        <v>10</v>
      </c>
      <c r="B20" s="25" t="s">
        <v>54</v>
      </c>
      <c r="C20" s="1">
        <v>81482116</v>
      </c>
      <c r="D20" s="1">
        <v>72615597</v>
      </c>
      <c r="E20" s="1">
        <v>82757637</v>
      </c>
      <c r="F20" s="1">
        <v>73992561</v>
      </c>
      <c r="G20" s="2">
        <f t="shared" si="3"/>
        <v>-1275521</v>
      </c>
      <c r="H20" s="2">
        <f t="shared" si="4"/>
        <v>-1376964</v>
      </c>
      <c r="I20" s="18"/>
    </row>
    <row r="21" spans="1:9" s="15" customFormat="1" ht="27.75" customHeight="1">
      <c r="A21" s="24">
        <v>11</v>
      </c>
      <c r="B21" s="25" t="s">
        <v>41</v>
      </c>
      <c r="C21" s="1">
        <v>321551737</v>
      </c>
      <c r="D21" s="2">
        <v>313002651</v>
      </c>
      <c r="E21" s="1">
        <v>282624747</v>
      </c>
      <c r="F21" s="1">
        <v>274410502</v>
      </c>
      <c r="G21" s="23">
        <f t="shared" si="3"/>
        <v>38926990</v>
      </c>
      <c r="H21" s="2">
        <f t="shared" si="4"/>
        <v>38592149</v>
      </c>
      <c r="I21" s="18"/>
    </row>
    <row r="22" spans="1:9" s="15" customFormat="1" ht="27.75" customHeight="1">
      <c r="A22" s="24">
        <v>12</v>
      </c>
      <c r="B22" s="25" t="s">
        <v>42</v>
      </c>
      <c r="C22" s="1">
        <v>26314088</v>
      </c>
      <c r="D22" s="2">
        <v>31092250</v>
      </c>
      <c r="E22" s="1">
        <v>25170567</v>
      </c>
      <c r="F22" s="1">
        <v>30203254</v>
      </c>
      <c r="G22" s="23">
        <f t="shared" si="3"/>
        <v>1143521</v>
      </c>
      <c r="H22" s="2">
        <f t="shared" si="4"/>
        <v>888996</v>
      </c>
      <c r="I22" s="18"/>
    </row>
    <row r="23" spans="1:9" s="15" customFormat="1" ht="27.75" customHeight="1">
      <c r="A23" s="24">
        <v>13</v>
      </c>
      <c r="B23" s="25" t="s">
        <v>55</v>
      </c>
      <c r="C23" s="1">
        <v>21281203</v>
      </c>
      <c r="D23" s="2">
        <v>15744206</v>
      </c>
      <c r="E23" s="1">
        <v>20911772</v>
      </c>
      <c r="F23" s="1">
        <v>15519011</v>
      </c>
      <c r="G23" s="23">
        <f t="shared" si="3"/>
        <v>369431</v>
      </c>
      <c r="H23" s="2">
        <f t="shared" si="4"/>
        <v>225195</v>
      </c>
      <c r="I23" s="18"/>
    </row>
    <row r="24" spans="1:9" s="15" customFormat="1" ht="37.5" customHeight="1">
      <c r="A24" s="24">
        <v>14</v>
      </c>
      <c r="B24" s="25" t="s">
        <v>56</v>
      </c>
      <c r="C24" s="1">
        <v>18083340</v>
      </c>
      <c r="D24" s="2">
        <v>13352340</v>
      </c>
      <c r="E24" s="1">
        <v>14927569</v>
      </c>
      <c r="F24" s="1">
        <v>11728739</v>
      </c>
      <c r="G24" s="23">
        <f t="shared" si="3"/>
        <v>3155771</v>
      </c>
      <c r="H24" s="2">
        <f t="shared" si="4"/>
        <v>1623601</v>
      </c>
      <c r="I24" s="18"/>
    </row>
    <row r="25" spans="1:9" s="15" customFormat="1" ht="37.5" customHeight="1">
      <c r="A25" s="24">
        <v>15</v>
      </c>
      <c r="B25" s="25" t="s">
        <v>37</v>
      </c>
      <c r="C25" s="1">
        <v>9098738</v>
      </c>
      <c r="D25" s="1">
        <v>9098738</v>
      </c>
      <c r="E25" s="1">
        <v>8600363</v>
      </c>
      <c r="F25" s="1">
        <v>8600363</v>
      </c>
      <c r="G25" s="2">
        <f t="shared" si="3"/>
        <v>498375</v>
      </c>
      <c r="H25" s="2">
        <f t="shared" si="4"/>
        <v>498375</v>
      </c>
      <c r="I25" s="18"/>
    </row>
    <row r="26" spans="1:12" s="34" customFormat="1" ht="27.75" customHeight="1">
      <c r="A26" s="42" t="s">
        <v>61</v>
      </c>
      <c r="B26" s="43"/>
      <c r="C26" s="1">
        <v>1506484654</v>
      </c>
      <c r="D26" s="1">
        <v>1477687073</v>
      </c>
      <c r="E26" s="1">
        <v>1457650084</v>
      </c>
      <c r="F26" s="1">
        <v>1423575047</v>
      </c>
      <c r="G26" s="2">
        <v>48834570</v>
      </c>
      <c r="H26" s="2">
        <v>54112026</v>
      </c>
      <c r="I26" s="33"/>
      <c r="J26" s="33"/>
      <c r="K26" s="33"/>
      <c r="L26" s="33"/>
    </row>
    <row r="27" spans="1:9" s="34" customFormat="1" ht="26.25" customHeight="1">
      <c r="A27" s="24">
        <v>1</v>
      </c>
      <c r="B27" s="25" t="s">
        <v>0</v>
      </c>
      <c r="C27" s="1">
        <v>20217059</v>
      </c>
      <c r="D27" s="1">
        <v>1127300</v>
      </c>
      <c r="E27" s="1">
        <v>32228597</v>
      </c>
      <c r="F27" s="1">
        <v>1043529</v>
      </c>
      <c r="G27" s="2">
        <v>-12011538</v>
      </c>
      <c r="H27" s="2">
        <v>83771</v>
      </c>
      <c r="I27" s="33"/>
    </row>
    <row r="28" spans="1:9" s="34" customFormat="1" ht="27.75" customHeight="1">
      <c r="A28" s="24">
        <v>2</v>
      </c>
      <c r="B28" s="25" t="s">
        <v>1</v>
      </c>
      <c r="C28" s="1">
        <v>2758667</v>
      </c>
      <c r="D28" s="1">
        <v>9034133</v>
      </c>
      <c r="E28" s="1">
        <v>4282720</v>
      </c>
      <c r="F28" s="1">
        <v>10240776</v>
      </c>
      <c r="G28" s="2">
        <v>-1524053</v>
      </c>
      <c r="H28" s="2">
        <v>-1206643</v>
      </c>
      <c r="I28" s="33"/>
    </row>
    <row r="29" spans="1:9" s="34" customFormat="1" ht="34.5" customHeight="1">
      <c r="A29" s="24">
        <v>3</v>
      </c>
      <c r="B29" s="25" t="s">
        <v>2</v>
      </c>
      <c r="C29" s="1">
        <v>28763275</v>
      </c>
      <c r="D29" s="1">
        <v>27750647</v>
      </c>
      <c r="E29" s="1">
        <v>28388668</v>
      </c>
      <c r="F29" s="1">
        <v>27274006</v>
      </c>
      <c r="G29" s="2">
        <v>374607</v>
      </c>
      <c r="H29" s="2">
        <v>476641</v>
      </c>
      <c r="I29" s="33"/>
    </row>
    <row r="30" spans="1:9" s="34" customFormat="1" ht="27.75" customHeight="1">
      <c r="A30" s="24">
        <v>4</v>
      </c>
      <c r="B30" s="25" t="s">
        <v>3</v>
      </c>
      <c r="C30" s="1">
        <v>6039254</v>
      </c>
      <c r="D30" s="1">
        <v>6975630</v>
      </c>
      <c r="E30" s="1">
        <v>11132909</v>
      </c>
      <c r="F30" s="1">
        <v>15302732</v>
      </c>
      <c r="G30" s="2">
        <v>-5093655</v>
      </c>
      <c r="H30" s="2">
        <v>-8327102</v>
      </c>
      <c r="I30" s="33"/>
    </row>
    <row r="31" spans="1:9" s="34" customFormat="1" ht="27.75" customHeight="1">
      <c r="A31" s="24">
        <v>5</v>
      </c>
      <c r="B31" s="25" t="s">
        <v>4</v>
      </c>
      <c r="C31" s="1">
        <v>150091</v>
      </c>
      <c r="D31" s="1">
        <v>12480</v>
      </c>
      <c r="E31" s="1">
        <v>151773</v>
      </c>
      <c r="F31" s="1">
        <v>12653</v>
      </c>
      <c r="G31" s="2">
        <v>-1682</v>
      </c>
      <c r="H31" s="2">
        <v>-173</v>
      </c>
      <c r="I31" s="33"/>
    </row>
    <row r="32" spans="1:9" s="34" customFormat="1" ht="27.75" customHeight="1">
      <c r="A32" s="24">
        <v>6</v>
      </c>
      <c r="B32" s="25" t="s">
        <v>62</v>
      </c>
      <c r="C32" s="1">
        <v>81154</v>
      </c>
      <c r="D32" s="1">
        <v>31326</v>
      </c>
      <c r="E32" s="1">
        <v>80614</v>
      </c>
      <c r="F32" s="1">
        <v>33218</v>
      </c>
      <c r="G32" s="2">
        <v>540</v>
      </c>
      <c r="H32" s="2">
        <v>-1892</v>
      </c>
      <c r="I32" s="33"/>
    </row>
    <row r="33" spans="1:9" s="34" customFormat="1" ht="39.75" customHeight="1">
      <c r="A33" s="24">
        <v>7</v>
      </c>
      <c r="B33" s="25" t="s">
        <v>63</v>
      </c>
      <c r="C33" s="1">
        <v>109559759</v>
      </c>
      <c r="D33" s="1">
        <v>115808383</v>
      </c>
      <c r="E33" s="1">
        <v>108107829</v>
      </c>
      <c r="F33" s="1">
        <v>114268947</v>
      </c>
      <c r="G33" s="2">
        <v>1451930</v>
      </c>
      <c r="H33" s="2">
        <v>1539436</v>
      </c>
      <c r="I33" s="33"/>
    </row>
    <row r="34" spans="1:9" s="34" customFormat="1" ht="39.75" customHeight="1">
      <c r="A34" s="30">
        <v>8</v>
      </c>
      <c r="B34" s="31" t="s">
        <v>5</v>
      </c>
      <c r="C34" s="5">
        <v>32037182</v>
      </c>
      <c r="D34" s="5">
        <v>30280421</v>
      </c>
      <c r="E34" s="5">
        <v>29741736</v>
      </c>
      <c r="F34" s="5">
        <v>28021368</v>
      </c>
      <c r="G34" s="6">
        <v>2295446</v>
      </c>
      <c r="H34" s="6">
        <v>2259053</v>
      </c>
      <c r="I34" s="33"/>
    </row>
    <row r="35" spans="1:9" s="34" customFormat="1" ht="39.75" customHeight="1">
      <c r="A35" s="24">
        <v>9</v>
      </c>
      <c r="B35" s="26" t="s">
        <v>6</v>
      </c>
      <c r="C35" s="1">
        <v>10615186</v>
      </c>
      <c r="D35" s="1">
        <v>10488390</v>
      </c>
      <c r="E35" s="1">
        <v>9772211</v>
      </c>
      <c r="F35" s="1">
        <v>9659472</v>
      </c>
      <c r="G35" s="2">
        <v>842975</v>
      </c>
      <c r="H35" s="2">
        <v>828918</v>
      </c>
      <c r="I35" s="33"/>
    </row>
    <row r="36" spans="1:9" s="34" customFormat="1" ht="39.75" customHeight="1">
      <c r="A36" s="24">
        <v>10</v>
      </c>
      <c r="B36" s="26" t="s">
        <v>64</v>
      </c>
      <c r="C36" s="1">
        <v>2141235</v>
      </c>
      <c r="D36" s="1">
        <v>2108176</v>
      </c>
      <c r="E36" s="1">
        <v>2022425</v>
      </c>
      <c r="F36" s="1">
        <v>1982878</v>
      </c>
      <c r="G36" s="2">
        <v>118810</v>
      </c>
      <c r="H36" s="2">
        <v>125298</v>
      </c>
      <c r="I36" s="33"/>
    </row>
    <row r="37" spans="1:9" s="34" customFormat="1" ht="27.75" customHeight="1">
      <c r="A37" s="24">
        <v>11</v>
      </c>
      <c r="B37" s="26" t="s">
        <v>65</v>
      </c>
      <c r="C37" s="1">
        <v>1706567</v>
      </c>
      <c r="D37" s="1">
        <v>2150361</v>
      </c>
      <c r="E37" s="1">
        <v>1562441</v>
      </c>
      <c r="F37" s="1">
        <v>1893967</v>
      </c>
      <c r="G37" s="2">
        <v>144126</v>
      </c>
      <c r="H37" s="2">
        <v>256394</v>
      </c>
      <c r="I37" s="33"/>
    </row>
    <row r="38" spans="1:9" s="34" customFormat="1" ht="36.75" customHeight="1">
      <c r="A38" s="24">
        <v>12</v>
      </c>
      <c r="B38" s="26" t="s">
        <v>66</v>
      </c>
      <c r="C38" s="1">
        <v>35127452</v>
      </c>
      <c r="D38" s="1">
        <v>39014934</v>
      </c>
      <c r="E38" s="1">
        <v>34237226</v>
      </c>
      <c r="F38" s="1">
        <v>38246604</v>
      </c>
      <c r="G38" s="2">
        <v>890226</v>
      </c>
      <c r="H38" s="2">
        <v>768330</v>
      </c>
      <c r="I38" s="33"/>
    </row>
    <row r="39" spans="1:9" s="34" customFormat="1" ht="34.5" customHeight="1">
      <c r="A39" s="24">
        <v>13</v>
      </c>
      <c r="B39" s="26" t="s">
        <v>67</v>
      </c>
      <c r="C39" s="1">
        <v>1063020</v>
      </c>
      <c r="D39" s="1">
        <v>1076828</v>
      </c>
      <c r="E39" s="1">
        <v>986108</v>
      </c>
      <c r="F39" s="1">
        <v>1040764</v>
      </c>
      <c r="G39" s="2">
        <v>76912</v>
      </c>
      <c r="H39" s="2">
        <v>36064</v>
      </c>
      <c r="I39" s="33"/>
    </row>
    <row r="40" spans="1:9" s="34" customFormat="1" ht="27.75" customHeight="1">
      <c r="A40" s="24">
        <v>14</v>
      </c>
      <c r="B40" s="25" t="s">
        <v>7</v>
      </c>
      <c r="C40" s="1">
        <v>9915953</v>
      </c>
      <c r="D40" s="1">
        <v>9286280</v>
      </c>
      <c r="E40" s="1">
        <v>8633283</v>
      </c>
      <c r="F40" s="1">
        <v>8387300</v>
      </c>
      <c r="G40" s="2">
        <v>1282670</v>
      </c>
      <c r="H40" s="2">
        <v>898980</v>
      </c>
      <c r="I40" s="33"/>
    </row>
    <row r="41" spans="1:9" s="34" customFormat="1" ht="27.75" customHeight="1">
      <c r="A41" s="24">
        <v>15</v>
      </c>
      <c r="B41" s="25" t="s">
        <v>68</v>
      </c>
      <c r="C41" s="1">
        <v>7380601</v>
      </c>
      <c r="D41" s="1">
        <v>8235630</v>
      </c>
      <c r="E41" s="1">
        <v>7283471</v>
      </c>
      <c r="F41" s="1">
        <v>7935684</v>
      </c>
      <c r="G41" s="2">
        <v>97130</v>
      </c>
      <c r="H41" s="2">
        <v>299946</v>
      </c>
      <c r="I41" s="33"/>
    </row>
    <row r="42" spans="1:9" s="34" customFormat="1" ht="27.75" customHeight="1">
      <c r="A42" s="24">
        <v>16</v>
      </c>
      <c r="B42" s="25" t="s">
        <v>8</v>
      </c>
      <c r="C42" s="1">
        <v>59698007</v>
      </c>
      <c r="D42" s="1">
        <v>40681429</v>
      </c>
      <c r="E42" s="1">
        <v>54729090</v>
      </c>
      <c r="F42" s="1">
        <v>39029276</v>
      </c>
      <c r="G42" s="2">
        <v>4968917</v>
      </c>
      <c r="H42" s="2">
        <v>1652153</v>
      </c>
      <c r="I42" s="33"/>
    </row>
    <row r="43" spans="1:9" s="34" customFormat="1" ht="33.75" customHeight="1">
      <c r="A43" s="24">
        <v>17</v>
      </c>
      <c r="B43" s="25" t="s">
        <v>9</v>
      </c>
      <c r="C43" s="1">
        <v>2282820</v>
      </c>
      <c r="D43" s="1">
        <v>1272279</v>
      </c>
      <c r="E43" s="1">
        <v>1996779</v>
      </c>
      <c r="F43" s="1">
        <v>1243659</v>
      </c>
      <c r="G43" s="2">
        <v>286041</v>
      </c>
      <c r="H43" s="2">
        <v>28620</v>
      </c>
      <c r="I43" s="33"/>
    </row>
    <row r="44" spans="1:9" s="34" customFormat="1" ht="27.75" customHeight="1">
      <c r="A44" s="24">
        <v>18</v>
      </c>
      <c r="B44" s="25" t="s">
        <v>10</v>
      </c>
      <c r="C44" s="1">
        <v>50379732</v>
      </c>
      <c r="D44" s="1">
        <v>49725705</v>
      </c>
      <c r="E44" s="1">
        <v>48280588</v>
      </c>
      <c r="F44" s="1">
        <v>47865094</v>
      </c>
      <c r="G44" s="2">
        <v>2099144</v>
      </c>
      <c r="H44" s="2">
        <v>1860611</v>
      </c>
      <c r="I44" s="33"/>
    </row>
    <row r="45" spans="1:9" s="34" customFormat="1" ht="38.25" customHeight="1">
      <c r="A45" s="24">
        <v>19</v>
      </c>
      <c r="B45" s="25" t="s">
        <v>11</v>
      </c>
      <c r="C45" s="1">
        <v>14744231</v>
      </c>
      <c r="D45" s="1">
        <v>11697339</v>
      </c>
      <c r="E45" s="1">
        <v>13800512</v>
      </c>
      <c r="F45" s="1">
        <v>11266879</v>
      </c>
      <c r="G45" s="2">
        <v>943719</v>
      </c>
      <c r="H45" s="2">
        <v>430460</v>
      </c>
      <c r="I45" s="33"/>
    </row>
    <row r="46" spans="1:9" s="34" customFormat="1" ht="24" customHeight="1">
      <c r="A46" s="24">
        <v>20</v>
      </c>
      <c r="B46" s="25" t="s">
        <v>12</v>
      </c>
      <c r="C46" s="1">
        <v>431816</v>
      </c>
      <c r="D46" s="1">
        <v>389346</v>
      </c>
      <c r="E46" s="1">
        <v>243785</v>
      </c>
      <c r="F46" s="1">
        <v>217738</v>
      </c>
      <c r="G46" s="2">
        <v>188031</v>
      </c>
      <c r="H46" s="2">
        <v>171608</v>
      </c>
      <c r="I46" s="33"/>
    </row>
    <row r="47" spans="1:9" s="34" customFormat="1" ht="26.25" customHeight="1">
      <c r="A47" s="24">
        <v>21</v>
      </c>
      <c r="B47" s="25" t="s">
        <v>69</v>
      </c>
      <c r="C47" s="1">
        <v>384123306</v>
      </c>
      <c r="D47" s="1">
        <v>384123306</v>
      </c>
      <c r="E47" s="1">
        <v>369339056</v>
      </c>
      <c r="F47" s="1">
        <v>369339056</v>
      </c>
      <c r="G47" s="2">
        <v>14784250</v>
      </c>
      <c r="H47" s="2">
        <v>14784250</v>
      </c>
      <c r="I47" s="33"/>
    </row>
    <row r="48" spans="1:9" s="34" customFormat="1" ht="24" customHeight="1">
      <c r="A48" s="24">
        <v>22</v>
      </c>
      <c r="B48" s="25" t="s">
        <v>13</v>
      </c>
      <c r="C48" s="1">
        <v>29155822</v>
      </c>
      <c r="D48" s="1">
        <v>28330433</v>
      </c>
      <c r="E48" s="1">
        <v>28420648</v>
      </c>
      <c r="F48" s="1">
        <v>27657521</v>
      </c>
      <c r="G48" s="2">
        <v>735174</v>
      </c>
      <c r="H48" s="2">
        <v>672912</v>
      </c>
      <c r="I48" s="33"/>
    </row>
    <row r="49" spans="1:9" s="34" customFormat="1" ht="34.5" customHeight="1">
      <c r="A49" s="24">
        <v>23</v>
      </c>
      <c r="B49" s="25" t="s">
        <v>70</v>
      </c>
      <c r="C49" s="1">
        <v>596893</v>
      </c>
      <c r="D49" s="1">
        <v>432824</v>
      </c>
      <c r="E49" s="1">
        <v>502969</v>
      </c>
      <c r="F49" s="1">
        <v>348323</v>
      </c>
      <c r="G49" s="2">
        <v>93924</v>
      </c>
      <c r="H49" s="2">
        <v>84501</v>
      </c>
      <c r="I49" s="33"/>
    </row>
    <row r="50" spans="1:9" s="34" customFormat="1" ht="27.75" customHeight="1">
      <c r="A50" s="24">
        <v>24</v>
      </c>
      <c r="B50" s="25" t="s">
        <v>71</v>
      </c>
      <c r="C50" s="1">
        <v>600034645</v>
      </c>
      <c r="D50" s="1">
        <v>600050496</v>
      </c>
      <c r="E50" s="1">
        <v>571509741</v>
      </c>
      <c r="F50" s="1">
        <v>571539448</v>
      </c>
      <c r="G50" s="2">
        <v>28524904</v>
      </c>
      <c r="H50" s="2">
        <v>28511048</v>
      </c>
      <c r="I50" s="33"/>
    </row>
    <row r="51" spans="1:9" s="34" customFormat="1" ht="27.75" customHeight="1">
      <c r="A51" s="24">
        <v>25</v>
      </c>
      <c r="B51" s="25" t="s">
        <v>72</v>
      </c>
      <c r="C51" s="1">
        <v>92949257</v>
      </c>
      <c r="D51" s="1">
        <v>92949257</v>
      </c>
      <c r="E51" s="1">
        <v>86972621</v>
      </c>
      <c r="F51" s="1">
        <v>86972621</v>
      </c>
      <c r="G51" s="2">
        <v>5976636</v>
      </c>
      <c r="H51" s="2">
        <v>5976636</v>
      </c>
      <c r="I51" s="33"/>
    </row>
    <row r="52" spans="1:9" s="35" customFormat="1" ht="27.75" customHeight="1">
      <c r="A52" s="24">
        <v>26</v>
      </c>
      <c r="B52" s="25" t="s">
        <v>73</v>
      </c>
      <c r="C52" s="1">
        <v>1293326</v>
      </c>
      <c r="D52" s="1">
        <v>1246290</v>
      </c>
      <c r="E52" s="1">
        <v>842659</v>
      </c>
      <c r="F52" s="1">
        <v>817932</v>
      </c>
      <c r="G52" s="2">
        <v>450667</v>
      </c>
      <c r="H52" s="2">
        <v>428358</v>
      </c>
      <c r="I52" s="33"/>
    </row>
    <row r="53" spans="1:9" s="35" customFormat="1" ht="25.5" customHeight="1">
      <c r="A53" s="24">
        <v>27</v>
      </c>
      <c r="B53" s="25" t="s">
        <v>14</v>
      </c>
      <c r="C53" s="1">
        <v>1013854</v>
      </c>
      <c r="D53" s="1">
        <v>637368</v>
      </c>
      <c r="E53" s="1">
        <v>809766</v>
      </c>
      <c r="F53" s="1">
        <v>430706</v>
      </c>
      <c r="G53" s="2">
        <v>204088</v>
      </c>
      <c r="H53" s="2">
        <v>206662</v>
      </c>
      <c r="I53" s="33"/>
    </row>
    <row r="54" spans="1:9" s="35" customFormat="1" ht="26.25" customHeight="1">
      <c r="A54" s="24">
        <v>28</v>
      </c>
      <c r="B54" s="25" t="s">
        <v>15</v>
      </c>
      <c r="C54" s="1">
        <v>1567036</v>
      </c>
      <c r="D54" s="1">
        <v>2122130</v>
      </c>
      <c r="E54" s="1">
        <v>878021</v>
      </c>
      <c r="F54" s="1">
        <v>794748</v>
      </c>
      <c r="G54" s="2">
        <v>689015</v>
      </c>
      <c r="H54" s="2">
        <v>1327382</v>
      </c>
      <c r="I54" s="33"/>
    </row>
    <row r="55" spans="1:9" s="35" customFormat="1" ht="26.25" customHeight="1">
      <c r="A55" s="24">
        <v>29</v>
      </c>
      <c r="B55" s="25" t="s">
        <v>74</v>
      </c>
      <c r="C55" s="1">
        <v>657454</v>
      </c>
      <c r="D55" s="1">
        <v>647952</v>
      </c>
      <c r="E55" s="1">
        <v>711838</v>
      </c>
      <c r="F55" s="1">
        <v>708148</v>
      </c>
      <c r="G55" s="1">
        <v>-54384</v>
      </c>
      <c r="H55" s="2">
        <v>-60196</v>
      </c>
      <c r="I55" s="33"/>
    </row>
    <row r="56" spans="1:12" s="34" customFormat="1" ht="27.75" customHeight="1">
      <c r="A56" s="42" t="s">
        <v>75</v>
      </c>
      <c r="B56" s="43"/>
      <c r="C56" s="1">
        <v>880213088</v>
      </c>
      <c r="D56" s="1">
        <v>880209110</v>
      </c>
      <c r="E56" s="1">
        <v>911648356</v>
      </c>
      <c r="F56" s="1">
        <v>911644380</v>
      </c>
      <c r="G56" s="1">
        <v>-31435268</v>
      </c>
      <c r="H56" s="2">
        <v>-31435270</v>
      </c>
      <c r="I56" s="38"/>
      <c r="J56" s="39"/>
      <c r="K56" s="36"/>
      <c r="L56" s="36"/>
    </row>
    <row r="57" spans="1:10" s="34" customFormat="1" ht="27.75" customHeight="1">
      <c r="A57" s="28"/>
      <c r="B57" s="27" t="s">
        <v>16</v>
      </c>
      <c r="C57" s="1">
        <v>880213088</v>
      </c>
      <c r="D57" s="1">
        <v>880209110</v>
      </c>
      <c r="E57" s="1">
        <v>911648356</v>
      </c>
      <c r="F57" s="1">
        <v>911644380</v>
      </c>
      <c r="G57" s="1">
        <v>-31435268</v>
      </c>
      <c r="H57" s="2">
        <v>-31435270</v>
      </c>
      <c r="I57" s="40"/>
      <c r="J57" s="38"/>
    </row>
    <row r="58" spans="1:11" s="34" customFormat="1" ht="42" customHeight="1">
      <c r="A58" s="44" t="s">
        <v>76</v>
      </c>
      <c r="B58" s="45"/>
      <c r="C58" s="1">
        <v>209654719</v>
      </c>
      <c r="D58" s="1">
        <v>212270485</v>
      </c>
      <c r="E58" s="1">
        <v>207315350</v>
      </c>
      <c r="F58" s="1">
        <v>206070734</v>
      </c>
      <c r="G58" s="1">
        <v>2339369</v>
      </c>
      <c r="H58" s="2">
        <v>6199751</v>
      </c>
      <c r="I58" s="40"/>
      <c r="J58" s="39"/>
      <c r="K58" s="36"/>
    </row>
    <row r="59" spans="1:10" s="34" customFormat="1" ht="36" customHeight="1">
      <c r="A59" s="28">
        <v>1</v>
      </c>
      <c r="B59" s="29" t="s">
        <v>77</v>
      </c>
      <c r="C59" s="1">
        <v>7465328</v>
      </c>
      <c r="D59" s="1">
        <v>7774817</v>
      </c>
      <c r="E59" s="1">
        <v>7678133</v>
      </c>
      <c r="F59" s="1">
        <v>7625617</v>
      </c>
      <c r="G59" s="1">
        <v>-212805</v>
      </c>
      <c r="H59" s="2">
        <v>149200</v>
      </c>
      <c r="I59" s="40"/>
      <c r="J59" s="38"/>
    </row>
    <row r="60" spans="1:10" s="34" customFormat="1" ht="38.25" customHeight="1">
      <c r="A60" s="28">
        <v>2</v>
      </c>
      <c r="B60" s="25" t="s">
        <v>17</v>
      </c>
      <c r="C60" s="1">
        <v>37470473</v>
      </c>
      <c r="D60" s="1">
        <v>38726473</v>
      </c>
      <c r="E60" s="1">
        <v>39081684</v>
      </c>
      <c r="F60" s="1">
        <v>42870552</v>
      </c>
      <c r="G60" s="1">
        <v>-1611211</v>
      </c>
      <c r="H60" s="2">
        <v>-4144079</v>
      </c>
      <c r="I60" s="40"/>
      <c r="J60" s="38"/>
    </row>
    <row r="61" spans="1:10" s="34" customFormat="1" ht="23.25" customHeight="1">
      <c r="A61" s="28">
        <v>3</v>
      </c>
      <c r="B61" s="25" t="s">
        <v>18</v>
      </c>
      <c r="C61" s="1">
        <v>49736</v>
      </c>
      <c r="D61" s="1">
        <v>800701</v>
      </c>
      <c r="E61" s="1">
        <v>59201</v>
      </c>
      <c r="F61" s="1">
        <v>1100705</v>
      </c>
      <c r="G61" s="1">
        <v>-9465</v>
      </c>
      <c r="H61" s="2">
        <v>-300004</v>
      </c>
      <c r="I61" s="40"/>
      <c r="J61" s="38"/>
    </row>
    <row r="62" spans="1:9" s="34" customFormat="1" ht="36.75" customHeight="1">
      <c r="A62" s="30">
        <v>4</v>
      </c>
      <c r="B62" s="31" t="s">
        <v>19</v>
      </c>
      <c r="C62" s="5">
        <v>7661314</v>
      </c>
      <c r="D62" s="5">
        <v>8465263</v>
      </c>
      <c r="E62" s="5">
        <v>7281360</v>
      </c>
      <c r="F62" s="5">
        <v>8501556</v>
      </c>
      <c r="G62" s="5">
        <v>379954</v>
      </c>
      <c r="H62" s="6">
        <v>-36293</v>
      </c>
      <c r="I62" s="33"/>
    </row>
    <row r="63" spans="1:9" s="34" customFormat="1" ht="26.25" customHeight="1">
      <c r="A63" s="28">
        <v>5</v>
      </c>
      <c r="B63" s="25" t="s">
        <v>78</v>
      </c>
      <c r="C63" s="1">
        <v>1276000</v>
      </c>
      <c r="D63" s="1">
        <v>2023148</v>
      </c>
      <c r="E63" s="1">
        <v>276000</v>
      </c>
      <c r="F63" s="1">
        <v>1023108</v>
      </c>
      <c r="G63" s="1">
        <v>1000000</v>
      </c>
      <c r="H63" s="2">
        <v>1000040</v>
      </c>
      <c r="I63" s="33"/>
    </row>
    <row r="64" spans="1:9" s="34" customFormat="1" ht="29.25" customHeight="1">
      <c r="A64" s="28">
        <v>6</v>
      </c>
      <c r="B64" s="25" t="s">
        <v>79</v>
      </c>
      <c r="C64" s="1">
        <v>302400</v>
      </c>
      <c r="D64" s="1">
        <v>300000</v>
      </c>
      <c r="E64" s="1">
        <v>4800</v>
      </c>
      <c r="F64" s="1">
        <v>279979</v>
      </c>
      <c r="G64" s="1">
        <v>297600</v>
      </c>
      <c r="H64" s="2">
        <v>20021</v>
      </c>
      <c r="I64" s="33"/>
    </row>
    <row r="65" spans="1:9" s="34" customFormat="1" ht="36" customHeight="1">
      <c r="A65" s="28">
        <v>7</v>
      </c>
      <c r="B65" s="25" t="s">
        <v>80</v>
      </c>
      <c r="C65" s="1">
        <v>1815583</v>
      </c>
      <c r="D65" s="1">
        <v>1661173</v>
      </c>
      <c r="E65" s="1">
        <v>1590080</v>
      </c>
      <c r="F65" s="1">
        <v>1527328</v>
      </c>
      <c r="G65" s="1">
        <v>225503</v>
      </c>
      <c r="H65" s="2">
        <v>133845</v>
      </c>
      <c r="I65" s="33"/>
    </row>
    <row r="66" spans="1:9" s="34" customFormat="1" ht="53.25" customHeight="1">
      <c r="A66" s="28">
        <v>8</v>
      </c>
      <c r="B66" s="25" t="s">
        <v>81</v>
      </c>
      <c r="C66" s="1">
        <v>104085</v>
      </c>
      <c r="D66" s="1">
        <v>18241</v>
      </c>
      <c r="E66" s="1">
        <v>104055</v>
      </c>
      <c r="F66" s="1">
        <v>19046</v>
      </c>
      <c r="G66" s="1">
        <v>30</v>
      </c>
      <c r="H66" s="2">
        <v>-805</v>
      </c>
      <c r="I66" s="33"/>
    </row>
    <row r="67" spans="1:9" s="34" customFormat="1" ht="22.5" customHeight="1">
      <c r="A67" s="28">
        <v>9</v>
      </c>
      <c r="B67" s="25" t="s">
        <v>21</v>
      </c>
      <c r="C67" s="1">
        <v>800440</v>
      </c>
      <c r="D67" s="1">
        <v>1427316</v>
      </c>
      <c r="E67" s="1">
        <v>784124</v>
      </c>
      <c r="F67" s="1">
        <v>1516989</v>
      </c>
      <c r="G67" s="1">
        <v>16316</v>
      </c>
      <c r="H67" s="2">
        <v>-89673</v>
      </c>
      <c r="I67" s="33"/>
    </row>
    <row r="68" spans="1:9" s="34" customFormat="1" ht="27.75" customHeight="1">
      <c r="A68" s="28">
        <v>10</v>
      </c>
      <c r="B68" s="25" t="s">
        <v>82</v>
      </c>
      <c r="C68" s="1">
        <v>1808000</v>
      </c>
      <c r="D68" s="1">
        <v>2394127</v>
      </c>
      <c r="E68" s="1">
        <v>1487250</v>
      </c>
      <c r="F68" s="1">
        <v>1961922</v>
      </c>
      <c r="G68" s="1">
        <v>320750</v>
      </c>
      <c r="H68" s="2">
        <v>432205</v>
      </c>
      <c r="I68" s="33"/>
    </row>
    <row r="69" spans="1:9" s="34" customFormat="1" ht="27.75" customHeight="1">
      <c r="A69" s="28">
        <v>11</v>
      </c>
      <c r="B69" s="25" t="s">
        <v>22</v>
      </c>
      <c r="C69" s="1">
        <v>19766290</v>
      </c>
      <c r="D69" s="1">
        <v>23668308</v>
      </c>
      <c r="E69" s="1">
        <v>18236380</v>
      </c>
      <c r="F69" s="1">
        <v>19617565</v>
      </c>
      <c r="G69" s="1">
        <v>1529910</v>
      </c>
      <c r="H69" s="2">
        <v>4050743</v>
      </c>
      <c r="I69" s="33"/>
    </row>
    <row r="70" spans="1:9" s="34" customFormat="1" ht="27.75" customHeight="1">
      <c r="A70" s="28">
        <v>12</v>
      </c>
      <c r="B70" s="25" t="s">
        <v>23</v>
      </c>
      <c r="C70" s="1">
        <v>10849941</v>
      </c>
      <c r="D70" s="1">
        <v>4476117</v>
      </c>
      <c r="E70" s="1">
        <v>10806443</v>
      </c>
      <c r="F70" s="1">
        <v>3244876</v>
      </c>
      <c r="G70" s="1">
        <v>43498</v>
      </c>
      <c r="H70" s="2">
        <v>1231241</v>
      </c>
      <c r="I70" s="33"/>
    </row>
    <row r="71" spans="1:9" s="34" customFormat="1" ht="27.75" customHeight="1">
      <c r="A71" s="28">
        <v>13</v>
      </c>
      <c r="B71" s="25" t="s">
        <v>83</v>
      </c>
      <c r="C71" s="1">
        <v>245534</v>
      </c>
      <c r="D71" s="1">
        <v>395929</v>
      </c>
      <c r="E71" s="1">
        <v>11256</v>
      </c>
      <c r="F71" s="1">
        <v>312399</v>
      </c>
      <c r="G71" s="1">
        <v>234278</v>
      </c>
      <c r="H71" s="2">
        <v>83530</v>
      </c>
      <c r="I71" s="33"/>
    </row>
    <row r="72" spans="1:9" s="34" customFormat="1" ht="27.75" customHeight="1">
      <c r="A72" s="28">
        <v>14</v>
      </c>
      <c r="B72" s="25" t="s">
        <v>24</v>
      </c>
      <c r="C72" s="1">
        <v>8607692</v>
      </c>
      <c r="D72" s="1">
        <v>11978358</v>
      </c>
      <c r="E72" s="1">
        <v>8183358</v>
      </c>
      <c r="F72" s="1">
        <v>8866016</v>
      </c>
      <c r="G72" s="1">
        <v>424334</v>
      </c>
      <c r="H72" s="2">
        <v>3112342</v>
      </c>
      <c r="I72" s="33"/>
    </row>
    <row r="73" spans="1:9" s="34" customFormat="1" ht="27.75" customHeight="1">
      <c r="A73" s="28">
        <v>15</v>
      </c>
      <c r="B73" s="25" t="s">
        <v>25</v>
      </c>
      <c r="C73" s="1">
        <v>164712</v>
      </c>
      <c r="D73" s="1">
        <v>110463</v>
      </c>
      <c r="E73" s="1">
        <v>163930</v>
      </c>
      <c r="F73" s="1">
        <v>118783</v>
      </c>
      <c r="G73" s="1">
        <v>782</v>
      </c>
      <c r="H73" s="2">
        <v>-8320</v>
      </c>
      <c r="I73" s="33"/>
    </row>
    <row r="74" spans="1:9" s="34" customFormat="1" ht="27.75" customHeight="1">
      <c r="A74" s="28">
        <v>16</v>
      </c>
      <c r="B74" s="25" t="s">
        <v>26</v>
      </c>
      <c r="C74" s="1">
        <v>45154290</v>
      </c>
      <c r="D74" s="1">
        <v>39456817</v>
      </c>
      <c r="E74" s="1">
        <v>49814915</v>
      </c>
      <c r="F74" s="1">
        <v>38232015</v>
      </c>
      <c r="G74" s="1">
        <v>-4660625</v>
      </c>
      <c r="H74" s="2">
        <v>1224802</v>
      </c>
      <c r="I74" s="33"/>
    </row>
    <row r="75" spans="1:9" s="34" customFormat="1" ht="27.75" customHeight="1">
      <c r="A75" s="28">
        <v>17</v>
      </c>
      <c r="B75" s="25" t="s">
        <v>27</v>
      </c>
      <c r="C75" s="1">
        <v>18757995</v>
      </c>
      <c r="D75" s="1">
        <v>16513843</v>
      </c>
      <c r="E75" s="1">
        <v>16260965</v>
      </c>
      <c r="F75" s="1">
        <v>16577594</v>
      </c>
      <c r="G75" s="1">
        <v>2497030</v>
      </c>
      <c r="H75" s="2">
        <v>-63751</v>
      </c>
      <c r="I75" s="33"/>
    </row>
    <row r="76" spans="1:9" s="34" customFormat="1" ht="27.75" customHeight="1">
      <c r="A76" s="28">
        <v>18</v>
      </c>
      <c r="B76" s="25" t="s">
        <v>28</v>
      </c>
      <c r="C76" s="1">
        <v>9817567</v>
      </c>
      <c r="D76" s="1">
        <v>14018722</v>
      </c>
      <c r="E76" s="1">
        <v>10132573</v>
      </c>
      <c r="F76" s="1">
        <v>16267041</v>
      </c>
      <c r="G76" s="1">
        <v>-315006</v>
      </c>
      <c r="H76" s="2">
        <v>-2248319</v>
      </c>
      <c r="I76" s="33"/>
    </row>
    <row r="77" spans="1:9" s="34" customFormat="1" ht="27.75" customHeight="1">
      <c r="A77" s="28">
        <v>19</v>
      </c>
      <c r="B77" s="25" t="s">
        <v>20</v>
      </c>
      <c r="C77" s="1">
        <v>2993556</v>
      </c>
      <c r="D77" s="1">
        <v>3173698</v>
      </c>
      <c r="E77" s="1">
        <v>2690436</v>
      </c>
      <c r="F77" s="1">
        <v>3197024</v>
      </c>
      <c r="G77" s="1">
        <v>303120</v>
      </c>
      <c r="H77" s="2">
        <v>-23326</v>
      </c>
      <c r="I77" s="33"/>
    </row>
    <row r="78" spans="1:9" s="34" customFormat="1" ht="27.75" customHeight="1">
      <c r="A78" s="28">
        <v>20</v>
      </c>
      <c r="B78" s="25" t="s">
        <v>29</v>
      </c>
      <c r="C78" s="1">
        <v>6846590</v>
      </c>
      <c r="D78" s="1">
        <v>7870094</v>
      </c>
      <c r="E78" s="1">
        <v>6490339</v>
      </c>
      <c r="F78" s="1">
        <v>7268779</v>
      </c>
      <c r="G78" s="1">
        <v>356251</v>
      </c>
      <c r="H78" s="2">
        <v>601315</v>
      </c>
      <c r="I78" s="33"/>
    </row>
    <row r="79" spans="1:9" s="34" customFormat="1" ht="27.75" customHeight="1">
      <c r="A79" s="28">
        <v>21</v>
      </c>
      <c r="B79" s="25" t="s">
        <v>30</v>
      </c>
      <c r="C79" s="1">
        <v>26862031</v>
      </c>
      <c r="D79" s="1">
        <v>26184557</v>
      </c>
      <c r="E79" s="1">
        <v>25349666</v>
      </c>
      <c r="F79" s="1">
        <v>24912520</v>
      </c>
      <c r="G79" s="1">
        <v>1512365</v>
      </c>
      <c r="H79" s="2">
        <v>1272037</v>
      </c>
      <c r="I79" s="33"/>
    </row>
    <row r="80" spans="1:9" s="34" customFormat="1" ht="27.75" customHeight="1">
      <c r="A80" s="28">
        <v>22</v>
      </c>
      <c r="B80" s="25" t="s">
        <v>84</v>
      </c>
      <c r="C80" s="1">
        <v>458186</v>
      </c>
      <c r="D80" s="1">
        <v>398720</v>
      </c>
      <c r="E80" s="1">
        <v>460019</v>
      </c>
      <c r="F80" s="1">
        <v>395216</v>
      </c>
      <c r="G80" s="1">
        <v>-1833</v>
      </c>
      <c r="H80" s="2">
        <v>3504</v>
      </c>
      <c r="I80" s="33"/>
    </row>
    <row r="81" spans="1:9" s="32" customFormat="1" ht="39" customHeight="1">
      <c r="A81" s="28">
        <v>23</v>
      </c>
      <c r="B81" s="25" t="s">
        <v>85</v>
      </c>
      <c r="C81" s="1">
        <v>364976</v>
      </c>
      <c r="D81" s="1">
        <v>423600</v>
      </c>
      <c r="E81" s="1">
        <v>368383</v>
      </c>
      <c r="F81" s="1">
        <v>634104</v>
      </c>
      <c r="G81" s="1">
        <v>-3407</v>
      </c>
      <c r="H81" s="2">
        <v>-210504</v>
      </c>
      <c r="I81" s="33"/>
    </row>
    <row r="82" spans="1:9" s="32" customFormat="1" ht="21.75" customHeight="1">
      <c r="A82" s="28">
        <v>24</v>
      </c>
      <c r="B82" s="25" t="s">
        <v>86</v>
      </c>
      <c r="C82" s="1">
        <v>12000</v>
      </c>
      <c r="D82" s="1">
        <v>10000</v>
      </c>
      <c r="E82" s="1">
        <v>0</v>
      </c>
      <c r="F82" s="1">
        <v>0</v>
      </c>
      <c r="G82" s="1">
        <v>12000</v>
      </c>
      <c r="H82" s="2">
        <v>10000</v>
      </c>
      <c r="I82" s="33"/>
    </row>
    <row r="83" spans="1:13" s="34" customFormat="1" ht="39" customHeight="1">
      <c r="A83" s="56" t="s">
        <v>87</v>
      </c>
      <c r="B83" s="57"/>
      <c r="C83" s="1">
        <v>11688244</v>
      </c>
      <c r="D83" s="1">
        <v>4851960</v>
      </c>
      <c r="E83" s="1">
        <v>19310096</v>
      </c>
      <c r="F83" s="1">
        <v>4123249</v>
      </c>
      <c r="G83" s="1">
        <v>-7621852</v>
      </c>
      <c r="H83" s="2">
        <v>728711</v>
      </c>
      <c r="I83" s="33"/>
      <c r="J83" s="33"/>
      <c r="K83" s="33"/>
      <c r="L83" s="33"/>
      <c r="M83" s="33"/>
    </row>
    <row r="84" spans="1:9" s="34" customFormat="1" ht="36" customHeight="1">
      <c r="A84" s="30"/>
      <c r="B84" s="31" t="s">
        <v>88</v>
      </c>
      <c r="C84" s="5">
        <v>11688244</v>
      </c>
      <c r="D84" s="5">
        <v>4851960</v>
      </c>
      <c r="E84" s="5">
        <v>19310096</v>
      </c>
      <c r="F84" s="5">
        <v>4123249</v>
      </c>
      <c r="G84" s="5">
        <v>-7621852</v>
      </c>
      <c r="H84" s="6">
        <v>728711</v>
      </c>
      <c r="I84" s="33"/>
    </row>
    <row r="85" spans="1:8" ht="18" customHeight="1">
      <c r="A85" s="55" t="s">
        <v>57</v>
      </c>
      <c r="B85" s="55"/>
      <c r="C85" s="4"/>
      <c r="D85" s="4"/>
      <c r="E85" s="4"/>
      <c r="F85" s="4"/>
      <c r="G85" s="4"/>
      <c r="H85" s="4"/>
    </row>
    <row r="86" spans="1:8" ht="18.75" customHeight="1">
      <c r="A86" s="21" t="s">
        <v>58</v>
      </c>
      <c r="B86" s="50" t="s">
        <v>94</v>
      </c>
      <c r="C86" s="50"/>
      <c r="D86" s="50"/>
      <c r="E86" s="50"/>
      <c r="F86" s="50"/>
      <c r="G86" s="50"/>
      <c r="H86" s="50"/>
    </row>
    <row r="87" spans="1:8" ht="69" customHeight="1">
      <c r="A87" s="21">
        <v>2</v>
      </c>
      <c r="B87" s="50" t="s">
        <v>59</v>
      </c>
      <c r="C87" s="50"/>
      <c r="D87" s="50"/>
      <c r="E87" s="50"/>
      <c r="F87" s="50"/>
      <c r="G87" s="50"/>
      <c r="H87" s="50"/>
    </row>
    <row r="88" spans="1:8" ht="36" customHeight="1">
      <c r="A88" s="21">
        <v>3</v>
      </c>
      <c r="B88" s="50" t="s">
        <v>89</v>
      </c>
      <c r="C88" s="50"/>
      <c r="D88" s="50"/>
      <c r="E88" s="50"/>
      <c r="F88" s="50"/>
      <c r="G88" s="50"/>
      <c r="H88" s="50"/>
    </row>
    <row r="89" spans="1:8" ht="36.75" customHeight="1">
      <c r="A89" s="21">
        <v>4</v>
      </c>
      <c r="B89" s="50" t="s">
        <v>90</v>
      </c>
      <c r="C89" s="50"/>
      <c r="D89" s="50"/>
      <c r="E89" s="50"/>
      <c r="F89" s="50"/>
      <c r="G89" s="50"/>
      <c r="H89" s="50"/>
    </row>
    <row r="90" ht="15.75">
      <c r="A90" s="22"/>
    </row>
  </sheetData>
  <sheetProtection/>
  <mergeCells count="22">
    <mergeCell ref="C1:F1"/>
    <mergeCell ref="A4:B5"/>
    <mergeCell ref="C4:D4"/>
    <mergeCell ref="E4:F4"/>
    <mergeCell ref="A2:B2"/>
    <mergeCell ref="D3:E3"/>
    <mergeCell ref="C2:F2"/>
    <mergeCell ref="G4:H4"/>
    <mergeCell ref="A10:B10"/>
    <mergeCell ref="A85:B85"/>
    <mergeCell ref="A26:B26"/>
    <mergeCell ref="A83:B83"/>
    <mergeCell ref="A8:B8"/>
    <mergeCell ref="A56:B56"/>
    <mergeCell ref="A58:B58"/>
    <mergeCell ref="A6:B6"/>
    <mergeCell ref="A7:B7"/>
    <mergeCell ref="B89:H89"/>
    <mergeCell ref="B86:H86"/>
    <mergeCell ref="B87:H87"/>
    <mergeCell ref="B88:H88"/>
    <mergeCell ref="A9:B9"/>
  </mergeCells>
  <printOptions horizontalCentered="1"/>
  <pageMargins left="0.5511811023622047" right="0.4724409448818898" top="0.3937007874015748" bottom="0.35433070866141736" header="0.31496062992125984" footer="0"/>
  <pageSetup blackAndWhite="1" fitToHeight="5" horizontalDpi="600" verticalDpi="600" orientation="portrait" paperSize="9" scale="80" r:id="rId1"/>
  <headerFooter alignWithMargins="0">
    <oddHeader xml:space="preserve">&amp;R&amp;"CourierPS,標準"&amp;19 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吳慧玲</dc:creator>
  <cp:keywords/>
  <dc:description/>
  <cp:lastModifiedBy>主計資訊處公務資訊科李威霆</cp:lastModifiedBy>
  <cp:lastPrinted>2015-08-31T03:45:44Z</cp:lastPrinted>
  <dcterms:created xsi:type="dcterms:W3CDTF">2005-07-07T03:23:46Z</dcterms:created>
  <dcterms:modified xsi:type="dcterms:W3CDTF">2015-08-31T03:45:51Z</dcterms:modified>
  <cp:category/>
  <cp:version/>
  <cp:contentType/>
  <cp:contentStatus/>
</cp:coreProperties>
</file>