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科業務\0-0.數字彙整及財政資料\0-數字彙整\1彙整資料\1-預算資料\2-調待\111\111調待修正案掛網\excel\"/>
    </mc:Choice>
  </mc:AlternateContent>
  <xr:revisionPtr revIDLastSave="0" documentId="13_ncr:1_{5FFBC5BF-E682-4769-9C0A-10EA27D2C733}" xr6:coauthVersionLast="36" xr6:coauthVersionMax="36" xr10:uidLastSave="{00000000-0000-0000-0000-000000000000}"/>
  <bookViews>
    <workbookView xWindow="0" yWindow="0" windowWidth="28800" windowHeight="12180" xr2:uid="{B094EC04-43D3-4FB0-AC2B-7F08EA872F16}"/>
  </bookViews>
  <sheets>
    <sheet name="歲出機關別修正增加情形表" sheetId="1" r:id="rId1"/>
  </sheets>
  <externalReferences>
    <externalReference r:id="rId2"/>
  </externalReferences>
  <definedNames>
    <definedName name="\a">#N/A</definedName>
    <definedName name="\z">[1]人基表89!#REF!</definedName>
    <definedName name="__891112_02">#REF!</definedName>
    <definedName name="_891112_02">#REF!</definedName>
    <definedName name="_90908_01">#REF!</definedName>
    <definedName name="_xlnm.Database">#REF!</definedName>
    <definedName name="Excel_BuiltIn_Print_Area_3">#REF!</definedName>
    <definedName name="Excel_BuiltIn_Print_Titles_3">#REF!</definedName>
    <definedName name="_xlnm.Print_Area" localSheetId="0">歲出機關別修正增加情形表!$A$1:$J$67</definedName>
    <definedName name="_xlnm.Print_Titles" localSheetId="0">歲出機關別修正增加情形表!$1:$6</definedName>
    <definedName name="report">#REF!</definedName>
    <definedName name="XX">#REF!</definedName>
    <definedName name="斤">#REF!</definedName>
    <definedName name="經常支出_______________或資本支出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H65" i="1" s="1"/>
  <c r="H60" i="1"/>
  <c r="G58" i="1"/>
  <c r="G52" i="1" s="1"/>
  <c r="H56" i="1"/>
  <c r="G54" i="1"/>
  <c r="F54" i="1"/>
  <c r="H54" i="1" s="1"/>
  <c r="H45" i="1"/>
  <c r="H43" i="1"/>
  <c r="G43" i="1"/>
  <c r="G41" i="1"/>
  <c r="H41" i="1" s="1"/>
  <c r="G39" i="1"/>
  <c r="H39" i="1" s="1"/>
  <c r="H36" i="1"/>
  <c r="H34" i="1"/>
  <c r="G32" i="1"/>
  <c r="H32" i="1" s="1"/>
  <c r="G30" i="1"/>
  <c r="G28" i="1" s="1"/>
  <c r="H28" i="1" s="1"/>
  <c r="H26" i="1"/>
  <c r="G24" i="1"/>
  <c r="H24" i="1" s="1"/>
  <c r="G22" i="1"/>
  <c r="H22" i="1" s="1"/>
  <c r="H20" i="1"/>
  <c r="G16" i="1"/>
  <c r="H16" i="1" s="1"/>
  <c r="G14" i="1"/>
  <c r="G12" i="1" s="1"/>
  <c r="H52" i="1" l="1"/>
  <c r="G50" i="1"/>
  <c r="G10" i="1"/>
  <c r="H12" i="1"/>
  <c r="H58" i="1"/>
  <c r="H14" i="1"/>
  <c r="H30" i="1"/>
  <c r="H10" i="1" l="1"/>
  <c r="G8" i="1"/>
  <c r="H50" i="1"/>
  <c r="G48" i="1"/>
  <c r="H48" i="1" s="1"/>
  <c r="H8" i="1" l="1"/>
</calcChain>
</file>

<file path=xl/sharedStrings.xml><?xml version="1.0" encoding="utf-8"?>
<sst xmlns="http://schemas.openxmlformats.org/spreadsheetml/2006/main" count="640" uniqueCount="100">
  <si>
    <t>111年度中央政府總預算案</t>
    <phoneticPr fontId="3" type="noConversion"/>
  </si>
  <si>
    <t>歲出機關別預算修正增加情形表</t>
    <phoneticPr fontId="3" type="noConversion"/>
  </si>
  <si>
    <t>中華民國111年度</t>
    <phoneticPr fontId="3" type="noConversion"/>
  </si>
  <si>
    <t>單位：新臺幣千元</t>
    <phoneticPr fontId="3" type="noConversion"/>
  </si>
  <si>
    <t>機關別科目</t>
    <phoneticPr fontId="3" type="noConversion"/>
  </si>
  <si>
    <t>原列預算數</t>
    <phoneticPr fontId="3" type="noConversion"/>
  </si>
  <si>
    <t>修正增加數</t>
    <phoneticPr fontId="3" type="noConversion"/>
  </si>
  <si>
    <t>修正後預算數</t>
    <phoneticPr fontId="3" type="noConversion"/>
  </si>
  <si>
    <t>備註</t>
    <phoneticPr fontId="3" type="noConversion"/>
  </si>
  <si>
    <t>款</t>
    <phoneticPr fontId="3" type="noConversion"/>
  </si>
  <si>
    <t>項</t>
    <phoneticPr fontId="3" type="noConversion"/>
  </si>
  <si>
    <t>目</t>
    <phoneticPr fontId="3" type="noConversion"/>
  </si>
  <si>
    <t>節</t>
    <phoneticPr fontId="3" type="noConversion"/>
  </si>
  <si>
    <t>名稱及編號</t>
    <phoneticPr fontId="3" type="noConversion"/>
  </si>
  <si>
    <t>增加數</t>
    <phoneticPr fontId="3" type="noConversion"/>
  </si>
  <si>
    <t>改列數</t>
    <phoneticPr fontId="3" type="noConversion"/>
  </si>
  <si>
    <t>0020000000</t>
    <phoneticPr fontId="3" type="noConversion"/>
  </si>
  <si>
    <t>11</t>
    <phoneticPr fontId="3" type="noConversion"/>
  </si>
  <si>
    <t>教育部主管</t>
    <phoneticPr fontId="3" type="noConversion"/>
  </si>
  <si>
    <t>0020010000</t>
    <phoneticPr fontId="3" type="noConversion"/>
  </si>
  <si>
    <t>1</t>
    <phoneticPr fontId="3" type="noConversion"/>
  </si>
  <si>
    <t>教育部</t>
    <phoneticPr fontId="3" type="noConversion"/>
  </si>
  <si>
    <t>5120010000</t>
    <phoneticPr fontId="3" type="noConversion"/>
  </si>
  <si>
    <t>教育支出</t>
    <phoneticPr fontId="3" type="noConversion"/>
  </si>
  <si>
    <t>5120010200</t>
    <phoneticPr fontId="3" type="noConversion"/>
  </si>
  <si>
    <t>2</t>
    <phoneticPr fontId="3" type="noConversion"/>
  </si>
  <si>
    <t>高等教育</t>
    <phoneticPr fontId="3" type="noConversion"/>
  </si>
  <si>
    <t>5120010203</t>
    <phoneticPr fontId="3" type="noConversion"/>
  </si>
  <si>
    <t>3</t>
    <phoneticPr fontId="3" type="noConversion"/>
  </si>
  <si>
    <t>國立大學校院教學與研究輔助</t>
    <phoneticPr fontId="3" type="noConversion"/>
  </si>
  <si>
    <t>本科目原列預算數46,090,723千元，修正增加1,340,274千元，係因應軍公教人員待遇調整，包括：</t>
    <phoneticPr fontId="3" type="noConversion"/>
  </si>
  <si>
    <t>1.</t>
    <phoneticPr fontId="3" type="noConversion"/>
  </si>
  <si>
    <t>高等教育教學與研究輔助經費，增列補助所屬國立大學校院校務基金所需經費1,302,332千元。</t>
    <phoneticPr fontId="3" type="noConversion"/>
  </si>
  <si>
    <t>2.</t>
    <phoneticPr fontId="3" type="noConversion"/>
  </si>
  <si>
    <t>教學醫院學生臨床教學研究與輔助經費，增列補助所屬國立大學附設醫院基金所需經費37,942千元。</t>
    <phoneticPr fontId="3" type="noConversion"/>
  </si>
  <si>
    <t>5120010204</t>
    <phoneticPr fontId="3" type="noConversion"/>
  </si>
  <si>
    <t>4</t>
    <phoneticPr fontId="3" type="noConversion"/>
  </si>
  <si>
    <t>私立學校教學獎助</t>
    <phoneticPr fontId="3" type="noConversion"/>
  </si>
  <si>
    <t>本科目原列預算數25,721,933千元，修正增加217,911千元，係因應軍公教人員待遇調整，增列補助私立學校教職員、軍訓教官及護理老師等所需經費。</t>
    <phoneticPr fontId="3" type="noConversion"/>
  </si>
  <si>
    <t>5320010000</t>
    <phoneticPr fontId="3" type="noConversion"/>
  </si>
  <si>
    <t>文化支出</t>
    <phoneticPr fontId="3" type="noConversion"/>
  </si>
  <si>
    <t>5320011100</t>
    <phoneticPr fontId="3" type="noConversion"/>
  </si>
  <si>
    <t>11</t>
  </si>
  <si>
    <t>1</t>
  </si>
  <si>
    <t>9</t>
  </si>
  <si>
    <t>0</t>
  </si>
  <si>
    <t>加強文化與育樂活動</t>
    <phoneticPr fontId="3" type="noConversion"/>
  </si>
  <si>
    <t>5320011103</t>
    <phoneticPr fontId="3" type="noConversion"/>
  </si>
  <si>
    <t>9</t>
    <phoneticPr fontId="3" type="noConversion"/>
  </si>
  <si>
    <t>教育部所屬機構維持及發展輔助</t>
    <phoneticPr fontId="3" type="noConversion"/>
  </si>
  <si>
    <t>本科目原列預算數1,058,361千元，修正增加27,590千元，係因應軍公教人員待遇調整，增列補助所屬機構作業基金所需經費。</t>
    <phoneticPr fontId="3" type="noConversion"/>
  </si>
  <si>
    <t>0020100000</t>
    <phoneticPr fontId="3" type="noConversion"/>
  </si>
  <si>
    <t>0</t>
    <phoneticPr fontId="3" type="noConversion"/>
  </si>
  <si>
    <t>國民及學前教育署</t>
    <phoneticPr fontId="3" type="noConversion"/>
  </si>
  <si>
    <t>5120100000</t>
    <phoneticPr fontId="3" type="noConversion"/>
  </si>
  <si>
    <t>5120100200</t>
    <phoneticPr fontId="3" type="noConversion"/>
  </si>
  <si>
    <t>國民及學前教育</t>
    <phoneticPr fontId="3" type="noConversion"/>
  </si>
  <si>
    <t>5120100201</t>
    <phoneticPr fontId="3" type="noConversion"/>
  </si>
  <si>
    <t>國民及學前教育行政及督導</t>
    <phoneticPr fontId="3" type="noConversion"/>
  </si>
  <si>
    <t>本科目原列預算數105,642,775千元，修正增加24,183千元，係因應軍公教人員待遇調整，增列補助私立學校教職員、軍訓教官及護理老師等所需經費。</t>
    <phoneticPr fontId="3" type="noConversion"/>
  </si>
  <si>
    <t>5120100202</t>
    <phoneticPr fontId="3" type="noConversion"/>
  </si>
  <si>
    <t>國立高級中等學校教學與訓輔輔助</t>
    <phoneticPr fontId="3" type="noConversion"/>
  </si>
  <si>
    <t>本科目原列預算數26,858,245千元，修正增加973,227千元，係因應軍公教人員待遇調整，增列補助所屬國立高級中等學校校務基金所需經費。</t>
    <phoneticPr fontId="3" type="noConversion"/>
  </si>
  <si>
    <t>0057000000</t>
    <phoneticPr fontId="3" type="noConversion"/>
  </si>
  <si>
    <t>19</t>
    <phoneticPr fontId="3" type="noConversion"/>
  </si>
  <si>
    <t>衛生福利部主管</t>
    <phoneticPr fontId="3" type="noConversion"/>
  </si>
  <si>
    <t>0057010000</t>
    <phoneticPr fontId="3" type="noConversion"/>
  </si>
  <si>
    <t>衛生福利部</t>
    <phoneticPr fontId="3" type="noConversion"/>
  </si>
  <si>
    <t>6557010000</t>
    <phoneticPr fontId="3" type="noConversion"/>
  </si>
  <si>
    <t>醫療保健支出</t>
    <phoneticPr fontId="3" type="noConversion"/>
  </si>
  <si>
    <t>6557011900</t>
    <phoneticPr fontId="3" type="noConversion"/>
  </si>
  <si>
    <t>15</t>
    <phoneticPr fontId="3" type="noConversion"/>
  </si>
  <si>
    <t>醫院營運業務</t>
    <phoneticPr fontId="3" type="noConversion"/>
  </si>
  <si>
    <t>本科目原列預算數3,810,706千元，修正增加95,226千元，係因應軍公教人員待遇調整，增列補助所屬醫療機構所需經費。</t>
    <phoneticPr fontId="3" type="noConversion"/>
  </si>
  <si>
    <t>0061000000</t>
    <phoneticPr fontId="3" type="noConversion"/>
  </si>
  <si>
    <t>21</t>
    <phoneticPr fontId="3" type="noConversion"/>
  </si>
  <si>
    <t>文化部主管</t>
    <phoneticPr fontId="3" type="noConversion"/>
  </si>
  <si>
    <t>0061010000</t>
    <phoneticPr fontId="3" type="noConversion"/>
  </si>
  <si>
    <t>文化部</t>
    <phoneticPr fontId="3" type="noConversion"/>
  </si>
  <si>
    <t>5361010000</t>
    <phoneticPr fontId="3" type="noConversion"/>
  </si>
  <si>
    <t>5361013000</t>
    <phoneticPr fontId="3" type="noConversion"/>
  </si>
  <si>
    <t>文化資源業務</t>
    <phoneticPr fontId="3" type="noConversion"/>
  </si>
  <si>
    <t>5361013001</t>
    <phoneticPr fontId="3" type="noConversion"/>
  </si>
  <si>
    <t>文化資源業務推動與輔導</t>
    <phoneticPr fontId="3" type="noConversion"/>
  </si>
  <si>
    <t>本科目原列預算數620,454千元，修正增加3,463千元，係因應軍公教人員待遇調整，增列補助國立歷史博物館作業基金所需經費。</t>
    <phoneticPr fontId="3" type="noConversion"/>
  </si>
  <si>
    <t>5361017000</t>
    <phoneticPr fontId="3" type="noConversion"/>
  </si>
  <si>
    <t>7</t>
    <phoneticPr fontId="3" type="noConversion"/>
  </si>
  <si>
    <t>藝術發展業務</t>
    <phoneticPr fontId="3" type="noConversion"/>
  </si>
  <si>
    <t>5361017002</t>
    <phoneticPr fontId="3" type="noConversion"/>
  </si>
  <si>
    <t>藝術業務推展與輔導</t>
    <phoneticPr fontId="3" type="noConversion"/>
  </si>
  <si>
    <t>本科目原列預算數2,543,603千元，修正增加9,106千元，係因應軍公教人員待遇調整，增列補助所屬機構作業基金所需經費，包括：</t>
    <phoneticPr fontId="3" type="noConversion"/>
  </si>
  <si>
    <t>1.</t>
  </si>
  <si>
    <t>輔助國立中正紀念堂管理處經費4,457千元。</t>
    <phoneticPr fontId="3" type="noConversion"/>
  </si>
  <si>
    <t>2.</t>
  </si>
  <si>
    <t>輔助國立國父紀念館經費4,649千元。</t>
    <phoneticPr fontId="3" type="noConversion"/>
  </si>
  <si>
    <t>0077000000</t>
    <phoneticPr fontId="3" type="noConversion"/>
  </si>
  <si>
    <t>調整軍公教人員待遇準備</t>
    <phoneticPr fontId="3" type="noConversion"/>
  </si>
  <si>
    <t>新增本科目13,653,194千元，係調整本年度中央各機關軍公教人員待遇所需經費，包括：</t>
    <phoneticPr fontId="3" type="noConversion"/>
  </si>
  <si>
    <t>現職人員經衡酌各種相關因素及政府財政負擔能力，按1月至12月平均增加4%幅度予以調整，所需經費12,653,194千元。</t>
    <phoneticPr fontId="3" type="noConversion"/>
  </si>
  <si>
    <t>退休人員調整月退休金所需經費1,000,000千元。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</si>
</sst>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;[Red]\-#,##0\ 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right" vertical="top" wrapText="1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7" fillId="0" borderId="9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vertical="center" wrapText="1"/>
    </xf>
    <xf numFmtId="49" fontId="4" fillId="0" borderId="9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41" fontId="4" fillId="0" borderId="8" xfId="0" applyNumberFormat="1" applyFont="1" applyFill="1" applyBorder="1" applyAlignment="1">
      <alignment horizontal="right" vertical="top" wrapText="1"/>
    </xf>
    <xf numFmtId="49" fontId="7" fillId="0" borderId="9" xfId="0" applyNumberFormat="1" applyFont="1" applyFill="1" applyBorder="1" applyAlignment="1">
      <alignment horizontal="right" vertical="top" wrapText="1"/>
    </xf>
    <xf numFmtId="0" fontId="4" fillId="0" borderId="0" xfId="0" applyFont="1" applyFill="1">
      <alignment vertical="center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right" vertical="top" wrapText="1"/>
    </xf>
    <xf numFmtId="49" fontId="7" fillId="0" borderId="6" xfId="0" applyNumberFormat="1" applyFont="1" applyFill="1" applyBorder="1" applyAlignment="1">
      <alignment horizontal="justify" vertical="top" wrapText="1"/>
    </xf>
    <xf numFmtId="49" fontId="7" fillId="0" borderId="8" xfId="0" applyNumberFormat="1" applyFont="1" applyFill="1" applyBorder="1" applyAlignment="1">
      <alignment vertical="top" wrapText="1"/>
    </xf>
    <xf numFmtId="41" fontId="7" fillId="0" borderId="8" xfId="0" applyNumberFormat="1" applyFont="1" applyFill="1" applyBorder="1" applyAlignment="1">
      <alignment horizontal="righ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176" fontId="4" fillId="0" borderId="0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49" fontId="7" fillId="0" borderId="7" xfId="0" applyNumberFormat="1" applyFont="1" applyFill="1" applyBorder="1" applyAlignment="1">
      <alignment vertical="top" wrapText="1"/>
    </xf>
    <xf numFmtId="41" fontId="7" fillId="0" borderId="7" xfId="0" applyNumberFormat="1" applyFont="1" applyFill="1" applyBorder="1" applyAlignment="1">
      <alignment horizontal="right" vertical="top" wrapText="1"/>
    </xf>
    <xf numFmtId="49" fontId="7" fillId="0" borderId="11" xfId="0" applyNumberFormat="1" applyFont="1" applyFill="1" applyBorder="1" applyAlignment="1">
      <alignment vertical="top" wrapText="1"/>
    </xf>
    <xf numFmtId="41" fontId="7" fillId="0" borderId="11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>
      <alignment vertical="center"/>
    </xf>
    <xf numFmtId="41" fontId="4" fillId="0" borderId="8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41" fontId="4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justify" vertical="top" wrapText="1"/>
    </xf>
    <xf numFmtId="49" fontId="4" fillId="0" borderId="4" xfId="0" applyNumberFormat="1" applyFont="1" applyFill="1" applyBorder="1" applyAlignment="1">
      <alignment horizontal="justify" vertical="top" wrapText="1"/>
    </xf>
    <xf numFmtId="49" fontId="4" fillId="0" borderId="9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justify" vertical="top" wrapText="1"/>
    </xf>
    <xf numFmtId="49" fontId="7" fillId="0" borderId="9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justify" vertical="top" wrapText="1"/>
    </xf>
    <xf numFmtId="176" fontId="7" fillId="0" borderId="0" xfId="0" applyNumberFormat="1" applyFont="1" applyFill="1" applyBorder="1" applyAlignment="1">
      <alignment horizontal="right" vertical="top" wrapText="1"/>
    </xf>
  </cellXfs>
  <cellStyles count="2">
    <cellStyle name="一般" xfId="0" builtinId="0"/>
    <cellStyle name="一般 5" xfId="1" xr:uid="{AABC0FD1-FBED-42A1-9762-C9B66CB7BF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605/Local%20Settings/Temporary%20Internet%20Files/Content.IE5/5CS7XDOL/89&#38928;&#31639;/89&#22283;&#20013;&#20154;&#26989;&#32147;&#36027;&#27010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  <sheetName val="工作表1"/>
      <sheetName val="人事費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305C-C276-4030-9BCF-31B2A20AB496}">
  <sheetPr>
    <tabColor theme="9" tint="0.59999389629810485"/>
    <pageSetUpPr fitToPage="1"/>
  </sheetPr>
  <dimension ref="A1:K67"/>
  <sheetViews>
    <sheetView tabSelected="1" view="pageBreakPreview" zoomScale="85" zoomScaleNormal="100" zoomScaleSheetLayoutView="85" workbookViewId="0">
      <selection activeCell="O10" sqref="O10"/>
    </sheetView>
  </sheetViews>
  <sheetFormatPr defaultColWidth="8.875" defaultRowHeight="16.5" x14ac:dyDescent="0.25"/>
  <cols>
    <col min="1" max="1" width="3.375" style="35" customWidth="1"/>
    <col min="2" max="4" width="4" style="35" bestFit="1" customWidth="1"/>
    <col min="5" max="5" width="24.75" style="1" customWidth="1"/>
    <col min="6" max="6" width="17.125" style="36" customWidth="1"/>
    <col min="7" max="7" width="15.25" style="36" customWidth="1"/>
    <col min="8" max="8" width="17" style="36" bestFit="1" customWidth="1"/>
    <col min="9" max="9" width="3.25" style="36" customWidth="1"/>
    <col min="10" max="10" width="37.25" style="1" customWidth="1"/>
    <col min="11" max="11" width="18.25" style="1" customWidth="1"/>
    <col min="12" max="256" width="8.875" style="1"/>
    <col min="257" max="257" width="3.375" style="1" customWidth="1"/>
    <col min="258" max="260" width="4" style="1" bestFit="1" customWidth="1"/>
    <col min="261" max="261" width="24.75" style="1" customWidth="1"/>
    <col min="262" max="262" width="17.125" style="1" customWidth="1"/>
    <col min="263" max="263" width="15.25" style="1" customWidth="1"/>
    <col min="264" max="264" width="17" style="1" bestFit="1" customWidth="1"/>
    <col min="265" max="265" width="3.25" style="1" customWidth="1"/>
    <col min="266" max="266" width="37.25" style="1" customWidth="1"/>
    <col min="267" max="267" width="18.25" style="1" customWidth="1"/>
    <col min="268" max="512" width="8.875" style="1"/>
    <col min="513" max="513" width="3.375" style="1" customWidth="1"/>
    <col min="514" max="516" width="4" style="1" bestFit="1" customWidth="1"/>
    <col min="517" max="517" width="24.75" style="1" customWidth="1"/>
    <col min="518" max="518" width="17.125" style="1" customWidth="1"/>
    <col min="519" max="519" width="15.25" style="1" customWidth="1"/>
    <col min="520" max="520" width="17" style="1" bestFit="1" customWidth="1"/>
    <col min="521" max="521" width="3.25" style="1" customWidth="1"/>
    <col min="522" max="522" width="37.25" style="1" customWidth="1"/>
    <col min="523" max="523" width="18.25" style="1" customWidth="1"/>
    <col min="524" max="768" width="8.875" style="1"/>
    <col min="769" max="769" width="3.375" style="1" customWidth="1"/>
    <col min="770" max="772" width="4" style="1" bestFit="1" customWidth="1"/>
    <col min="773" max="773" width="24.75" style="1" customWidth="1"/>
    <col min="774" max="774" width="17.125" style="1" customWidth="1"/>
    <col min="775" max="775" width="15.25" style="1" customWidth="1"/>
    <col min="776" max="776" width="17" style="1" bestFit="1" customWidth="1"/>
    <col min="777" max="777" width="3.25" style="1" customWidth="1"/>
    <col min="778" max="778" width="37.25" style="1" customWidth="1"/>
    <col min="779" max="779" width="18.25" style="1" customWidth="1"/>
    <col min="780" max="1024" width="8.875" style="1"/>
    <col min="1025" max="1025" width="3.375" style="1" customWidth="1"/>
    <col min="1026" max="1028" width="4" style="1" bestFit="1" customWidth="1"/>
    <col min="1029" max="1029" width="24.75" style="1" customWidth="1"/>
    <col min="1030" max="1030" width="17.125" style="1" customWidth="1"/>
    <col min="1031" max="1031" width="15.25" style="1" customWidth="1"/>
    <col min="1032" max="1032" width="17" style="1" bestFit="1" customWidth="1"/>
    <col min="1033" max="1033" width="3.25" style="1" customWidth="1"/>
    <col min="1034" max="1034" width="37.25" style="1" customWidth="1"/>
    <col min="1035" max="1035" width="18.25" style="1" customWidth="1"/>
    <col min="1036" max="1280" width="8.875" style="1"/>
    <col min="1281" max="1281" width="3.375" style="1" customWidth="1"/>
    <col min="1282" max="1284" width="4" style="1" bestFit="1" customWidth="1"/>
    <col min="1285" max="1285" width="24.75" style="1" customWidth="1"/>
    <col min="1286" max="1286" width="17.125" style="1" customWidth="1"/>
    <col min="1287" max="1287" width="15.25" style="1" customWidth="1"/>
    <col min="1288" max="1288" width="17" style="1" bestFit="1" customWidth="1"/>
    <col min="1289" max="1289" width="3.25" style="1" customWidth="1"/>
    <col min="1290" max="1290" width="37.25" style="1" customWidth="1"/>
    <col min="1291" max="1291" width="18.25" style="1" customWidth="1"/>
    <col min="1292" max="1536" width="8.875" style="1"/>
    <col min="1537" max="1537" width="3.375" style="1" customWidth="1"/>
    <col min="1538" max="1540" width="4" style="1" bestFit="1" customWidth="1"/>
    <col min="1541" max="1541" width="24.75" style="1" customWidth="1"/>
    <col min="1542" max="1542" width="17.125" style="1" customWidth="1"/>
    <col min="1543" max="1543" width="15.25" style="1" customWidth="1"/>
    <col min="1544" max="1544" width="17" style="1" bestFit="1" customWidth="1"/>
    <col min="1545" max="1545" width="3.25" style="1" customWidth="1"/>
    <col min="1546" max="1546" width="37.25" style="1" customWidth="1"/>
    <col min="1547" max="1547" width="18.25" style="1" customWidth="1"/>
    <col min="1548" max="1792" width="8.875" style="1"/>
    <col min="1793" max="1793" width="3.375" style="1" customWidth="1"/>
    <col min="1794" max="1796" width="4" style="1" bestFit="1" customWidth="1"/>
    <col min="1797" max="1797" width="24.75" style="1" customWidth="1"/>
    <col min="1798" max="1798" width="17.125" style="1" customWidth="1"/>
    <col min="1799" max="1799" width="15.25" style="1" customWidth="1"/>
    <col min="1800" max="1800" width="17" style="1" bestFit="1" customWidth="1"/>
    <col min="1801" max="1801" width="3.25" style="1" customWidth="1"/>
    <col min="1802" max="1802" width="37.25" style="1" customWidth="1"/>
    <col min="1803" max="1803" width="18.25" style="1" customWidth="1"/>
    <col min="1804" max="2048" width="8.875" style="1"/>
    <col min="2049" max="2049" width="3.375" style="1" customWidth="1"/>
    <col min="2050" max="2052" width="4" style="1" bestFit="1" customWidth="1"/>
    <col min="2053" max="2053" width="24.75" style="1" customWidth="1"/>
    <col min="2054" max="2054" width="17.125" style="1" customWidth="1"/>
    <col min="2055" max="2055" width="15.25" style="1" customWidth="1"/>
    <col min="2056" max="2056" width="17" style="1" bestFit="1" customWidth="1"/>
    <col min="2057" max="2057" width="3.25" style="1" customWidth="1"/>
    <col min="2058" max="2058" width="37.25" style="1" customWidth="1"/>
    <col min="2059" max="2059" width="18.25" style="1" customWidth="1"/>
    <col min="2060" max="2304" width="8.875" style="1"/>
    <col min="2305" max="2305" width="3.375" style="1" customWidth="1"/>
    <col min="2306" max="2308" width="4" style="1" bestFit="1" customWidth="1"/>
    <col min="2309" max="2309" width="24.75" style="1" customWidth="1"/>
    <col min="2310" max="2310" width="17.125" style="1" customWidth="1"/>
    <col min="2311" max="2311" width="15.25" style="1" customWidth="1"/>
    <col min="2312" max="2312" width="17" style="1" bestFit="1" customWidth="1"/>
    <col min="2313" max="2313" width="3.25" style="1" customWidth="1"/>
    <col min="2314" max="2314" width="37.25" style="1" customWidth="1"/>
    <col min="2315" max="2315" width="18.25" style="1" customWidth="1"/>
    <col min="2316" max="2560" width="8.875" style="1"/>
    <col min="2561" max="2561" width="3.375" style="1" customWidth="1"/>
    <col min="2562" max="2564" width="4" style="1" bestFit="1" customWidth="1"/>
    <col min="2565" max="2565" width="24.75" style="1" customWidth="1"/>
    <col min="2566" max="2566" width="17.125" style="1" customWidth="1"/>
    <col min="2567" max="2567" width="15.25" style="1" customWidth="1"/>
    <col min="2568" max="2568" width="17" style="1" bestFit="1" customWidth="1"/>
    <col min="2569" max="2569" width="3.25" style="1" customWidth="1"/>
    <col min="2570" max="2570" width="37.25" style="1" customWidth="1"/>
    <col min="2571" max="2571" width="18.25" style="1" customWidth="1"/>
    <col min="2572" max="2816" width="8.875" style="1"/>
    <col min="2817" max="2817" width="3.375" style="1" customWidth="1"/>
    <col min="2818" max="2820" width="4" style="1" bestFit="1" customWidth="1"/>
    <col min="2821" max="2821" width="24.75" style="1" customWidth="1"/>
    <col min="2822" max="2822" width="17.125" style="1" customWidth="1"/>
    <col min="2823" max="2823" width="15.25" style="1" customWidth="1"/>
    <col min="2824" max="2824" width="17" style="1" bestFit="1" customWidth="1"/>
    <col min="2825" max="2825" width="3.25" style="1" customWidth="1"/>
    <col min="2826" max="2826" width="37.25" style="1" customWidth="1"/>
    <col min="2827" max="2827" width="18.25" style="1" customWidth="1"/>
    <col min="2828" max="3072" width="8.875" style="1"/>
    <col min="3073" max="3073" width="3.375" style="1" customWidth="1"/>
    <col min="3074" max="3076" width="4" style="1" bestFit="1" customWidth="1"/>
    <col min="3077" max="3077" width="24.75" style="1" customWidth="1"/>
    <col min="3078" max="3078" width="17.125" style="1" customWidth="1"/>
    <col min="3079" max="3079" width="15.25" style="1" customWidth="1"/>
    <col min="3080" max="3080" width="17" style="1" bestFit="1" customWidth="1"/>
    <col min="3081" max="3081" width="3.25" style="1" customWidth="1"/>
    <col min="3082" max="3082" width="37.25" style="1" customWidth="1"/>
    <col min="3083" max="3083" width="18.25" style="1" customWidth="1"/>
    <col min="3084" max="3328" width="8.875" style="1"/>
    <col min="3329" max="3329" width="3.375" style="1" customWidth="1"/>
    <col min="3330" max="3332" width="4" style="1" bestFit="1" customWidth="1"/>
    <col min="3333" max="3333" width="24.75" style="1" customWidth="1"/>
    <col min="3334" max="3334" width="17.125" style="1" customWidth="1"/>
    <col min="3335" max="3335" width="15.25" style="1" customWidth="1"/>
    <col min="3336" max="3336" width="17" style="1" bestFit="1" customWidth="1"/>
    <col min="3337" max="3337" width="3.25" style="1" customWidth="1"/>
    <col min="3338" max="3338" width="37.25" style="1" customWidth="1"/>
    <col min="3339" max="3339" width="18.25" style="1" customWidth="1"/>
    <col min="3340" max="3584" width="8.875" style="1"/>
    <col min="3585" max="3585" width="3.375" style="1" customWidth="1"/>
    <col min="3586" max="3588" width="4" style="1" bestFit="1" customWidth="1"/>
    <col min="3589" max="3589" width="24.75" style="1" customWidth="1"/>
    <col min="3590" max="3590" width="17.125" style="1" customWidth="1"/>
    <col min="3591" max="3591" width="15.25" style="1" customWidth="1"/>
    <col min="3592" max="3592" width="17" style="1" bestFit="1" customWidth="1"/>
    <col min="3593" max="3593" width="3.25" style="1" customWidth="1"/>
    <col min="3594" max="3594" width="37.25" style="1" customWidth="1"/>
    <col min="3595" max="3595" width="18.25" style="1" customWidth="1"/>
    <col min="3596" max="3840" width="8.875" style="1"/>
    <col min="3841" max="3841" width="3.375" style="1" customWidth="1"/>
    <col min="3842" max="3844" width="4" style="1" bestFit="1" customWidth="1"/>
    <col min="3845" max="3845" width="24.75" style="1" customWidth="1"/>
    <col min="3846" max="3846" width="17.125" style="1" customWidth="1"/>
    <col min="3847" max="3847" width="15.25" style="1" customWidth="1"/>
    <col min="3848" max="3848" width="17" style="1" bestFit="1" customWidth="1"/>
    <col min="3849" max="3849" width="3.25" style="1" customWidth="1"/>
    <col min="3850" max="3850" width="37.25" style="1" customWidth="1"/>
    <col min="3851" max="3851" width="18.25" style="1" customWidth="1"/>
    <col min="3852" max="4096" width="8.875" style="1"/>
    <col min="4097" max="4097" width="3.375" style="1" customWidth="1"/>
    <col min="4098" max="4100" width="4" style="1" bestFit="1" customWidth="1"/>
    <col min="4101" max="4101" width="24.75" style="1" customWidth="1"/>
    <col min="4102" max="4102" width="17.125" style="1" customWidth="1"/>
    <col min="4103" max="4103" width="15.25" style="1" customWidth="1"/>
    <col min="4104" max="4104" width="17" style="1" bestFit="1" customWidth="1"/>
    <col min="4105" max="4105" width="3.25" style="1" customWidth="1"/>
    <col min="4106" max="4106" width="37.25" style="1" customWidth="1"/>
    <col min="4107" max="4107" width="18.25" style="1" customWidth="1"/>
    <col min="4108" max="4352" width="8.875" style="1"/>
    <col min="4353" max="4353" width="3.375" style="1" customWidth="1"/>
    <col min="4354" max="4356" width="4" style="1" bestFit="1" customWidth="1"/>
    <col min="4357" max="4357" width="24.75" style="1" customWidth="1"/>
    <col min="4358" max="4358" width="17.125" style="1" customWidth="1"/>
    <col min="4359" max="4359" width="15.25" style="1" customWidth="1"/>
    <col min="4360" max="4360" width="17" style="1" bestFit="1" customWidth="1"/>
    <col min="4361" max="4361" width="3.25" style="1" customWidth="1"/>
    <col min="4362" max="4362" width="37.25" style="1" customWidth="1"/>
    <col min="4363" max="4363" width="18.25" style="1" customWidth="1"/>
    <col min="4364" max="4608" width="8.875" style="1"/>
    <col min="4609" max="4609" width="3.375" style="1" customWidth="1"/>
    <col min="4610" max="4612" width="4" style="1" bestFit="1" customWidth="1"/>
    <col min="4613" max="4613" width="24.75" style="1" customWidth="1"/>
    <col min="4614" max="4614" width="17.125" style="1" customWidth="1"/>
    <col min="4615" max="4615" width="15.25" style="1" customWidth="1"/>
    <col min="4616" max="4616" width="17" style="1" bestFit="1" customWidth="1"/>
    <col min="4617" max="4617" width="3.25" style="1" customWidth="1"/>
    <col min="4618" max="4618" width="37.25" style="1" customWidth="1"/>
    <col min="4619" max="4619" width="18.25" style="1" customWidth="1"/>
    <col min="4620" max="4864" width="8.875" style="1"/>
    <col min="4865" max="4865" width="3.375" style="1" customWidth="1"/>
    <col min="4866" max="4868" width="4" style="1" bestFit="1" customWidth="1"/>
    <col min="4869" max="4869" width="24.75" style="1" customWidth="1"/>
    <col min="4870" max="4870" width="17.125" style="1" customWidth="1"/>
    <col min="4871" max="4871" width="15.25" style="1" customWidth="1"/>
    <col min="4872" max="4872" width="17" style="1" bestFit="1" customWidth="1"/>
    <col min="4873" max="4873" width="3.25" style="1" customWidth="1"/>
    <col min="4874" max="4874" width="37.25" style="1" customWidth="1"/>
    <col min="4875" max="4875" width="18.25" style="1" customWidth="1"/>
    <col min="4876" max="5120" width="8.875" style="1"/>
    <col min="5121" max="5121" width="3.375" style="1" customWidth="1"/>
    <col min="5122" max="5124" width="4" style="1" bestFit="1" customWidth="1"/>
    <col min="5125" max="5125" width="24.75" style="1" customWidth="1"/>
    <col min="5126" max="5126" width="17.125" style="1" customWidth="1"/>
    <col min="5127" max="5127" width="15.25" style="1" customWidth="1"/>
    <col min="5128" max="5128" width="17" style="1" bestFit="1" customWidth="1"/>
    <col min="5129" max="5129" width="3.25" style="1" customWidth="1"/>
    <col min="5130" max="5130" width="37.25" style="1" customWidth="1"/>
    <col min="5131" max="5131" width="18.25" style="1" customWidth="1"/>
    <col min="5132" max="5376" width="8.875" style="1"/>
    <col min="5377" max="5377" width="3.375" style="1" customWidth="1"/>
    <col min="5378" max="5380" width="4" style="1" bestFit="1" customWidth="1"/>
    <col min="5381" max="5381" width="24.75" style="1" customWidth="1"/>
    <col min="5382" max="5382" width="17.125" style="1" customWidth="1"/>
    <col min="5383" max="5383" width="15.25" style="1" customWidth="1"/>
    <col min="5384" max="5384" width="17" style="1" bestFit="1" customWidth="1"/>
    <col min="5385" max="5385" width="3.25" style="1" customWidth="1"/>
    <col min="5386" max="5386" width="37.25" style="1" customWidth="1"/>
    <col min="5387" max="5387" width="18.25" style="1" customWidth="1"/>
    <col min="5388" max="5632" width="8.875" style="1"/>
    <col min="5633" max="5633" width="3.375" style="1" customWidth="1"/>
    <col min="5634" max="5636" width="4" style="1" bestFit="1" customWidth="1"/>
    <col min="5637" max="5637" width="24.75" style="1" customWidth="1"/>
    <col min="5638" max="5638" width="17.125" style="1" customWidth="1"/>
    <col min="5639" max="5639" width="15.25" style="1" customWidth="1"/>
    <col min="5640" max="5640" width="17" style="1" bestFit="1" customWidth="1"/>
    <col min="5641" max="5641" width="3.25" style="1" customWidth="1"/>
    <col min="5642" max="5642" width="37.25" style="1" customWidth="1"/>
    <col min="5643" max="5643" width="18.25" style="1" customWidth="1"/>
    <col min="5644" max="5888" width="8.875" style="1"/>
    <col min="5889" max="5889" width="3.375" style="1" customWidth="1"/>
    <col min="5890" max="5892" width="4" style="1" bestFit="1" customWidth="1"/>
    <col min="5893" max="5893" width="24.75" style="1" customWidth="1"/>
    <col min="5894" max="5894" width="17.125" style="1" customWidth="1"/>
    <col min="5895" max="5895" width="15.25" style="1" customWidth="1"/>
    <col min="5896" max="5896" width="17" style="1" bestFit="1" customWidth="1"/>
    <col min="5897" max="5897" width="3.25" style="1" customWidth="1"/>
    <col min="5898" max="5898" width="37.25" style="1" customWidth="1"/>
    <col min="5899" max="5899" width="18.25" style="1" customWidth="1"/>
    <col min="5900" max="6144" width="8.875" style="1"/>
    <col min="6145" max="6145" width="3.375" style="1" customWidth="1"/>
    <col min="6146" max="6148" width="4" style="1" bestFit="1" customWidth="1"/>
    <col min="6149" max="6149" width="24.75" style="1" customWidth="1"/>
    <col min="6150" max="6150" width="17.125" style="1" customWidth="1"/>
    <col min="6151" max="6151" width="15.25" style="1" customWidth="1"/>
    <col min="6152" max="6152" width="17" style="1" bestFit="1" customWidth="1"/>
    <col min="6153" max="6153" width="3.25" style="1" customWidth="1"/>
    <col min="6154" max="6154" width="37.25" style="1" customWidth="1"/>
    <col min="6155" max="6155" width="18.25" style="1" customWidth="1"/>
    <col min="6156" max="6400" width="8.875" style="1"/>
    <col min="6401" max="6401" width="3.375" style="1" customWidth="1"/>
    <col min="6402" max="6404" width="4" style="1" bestFit="1" customWidth="1"/>
    <col min="6405" max="6405" width="24.75" style="1" customWidth="1"/>
    <col min="6406" max="6406" width="17.125" style="1" customWidth="1"/>
    <col min="6407" max="6407" width="15.25" style="1" customWidth="1"/>
    <col min="6408" max="6408" width="17" style="1" bestFit="1" customWidth="1"/>
    <col min="6409" max="6409" width="3.25" style="1" customWidth="1"/>
    <col min="6410" max="6410" width="37.25" style="1" customWidth="1"/>
    <col min="6411" max="6411" width="18.25" style="1" customWidth="1"/>
    <col min="6412" max="6656" width="8.875" style="1"/>
    <col min="6657" max="6657" width="3.375" style="1" customWidth="1"/>
    <col min="6658" max="6660" width="4" style="1" bestFit="1" customWidth="1"/>
    <col min="6661" max="6661" width="24.75" style="1" customWidth="1"/>
    <col min="6662" max="6662" width="17.125" style="1" customWidth="1"/>
    <col min="6663" max="6663" width="15.25" style="1" customWidth="1"/>
    <col min="6664" max="6664" width="17" style="1" bestFit="1" customWidth="1"/>
    <col min="6665" max="6665" width="3.25" style="1" customWidth="1"/>
    <col min="6666" max="6666" width="37.25" style="1" customWidth="1"/>
    <col min="6667" max="6667" width="18.25" style="1" customWidth="1"/>
    <col min="6668" max="6912" width="8.875" style="1"/>
    <col min="6913" max="6913" width="3.375" style="1" customWidth="1"/>
    <col min="6914" max="6916" width="4" style="1" bestFit="1" customWidth="1"/>
    <col min="6917" max="6917" width="24.75" style="1" customWidth="1"/>
    <col min="6918" max="6918" width="17.125" style="1" customWidth="1"/>
    <col min="6919" max="6919" width="15.25" style="1" customWidth="1"/>
    <col min="6920" max="6920" width="17" style="1" bestFit="1" customWidth="1"/>
    <col min="6921" max="6921" width="3.25" style="1" customWidth="1"/>
    <col min="6922" max="6922" width="37.25" style="1" customWidth="1"/>
    <col min="6923" max="6923" width="18.25" style="1" customWidth="1"/>
    <col min="6924" max="7168" width="8.875" style="1"/>
    <col min="7169" max="7169" width="3.375" style="1" customWidth="1"/>
    <col min="7170" max="7172" width="4" style="1" bestFit="1" customWidth="1"/>
    <col min="7173" max="7173" width="24.75" style="1" customWidth="1"/>
    <col min="7174" max="7174" width="17.125" style="1" customWidth="1"/>
    <col min="7175" max="7175" width="15.25" style="1" customWidth="1"/>
    <col min="7176" max="7176" width="17" style="1" bestFit="1" customWidth="1"/>
    <col min="7177" max="7177" width="3.25" style="1" customWidth="1"/>
    <col min="7178" max="7178" width="37.25" style="1" customWidth="1"/>
    <col min="7179" max="7179" width="18.25" style="1" customWidth="1"/>
    <col min="7180" max="7424" width="8.875" style="1"/>
    <col min="7425" max="7425" width="3.375" style="1" customWidth="1"/>
    <col min="7426" max="7428" width="4" style="1" bestFit="1" customWidth="1"/>
    <col min="7429" max="7429" width="24.75" style="1" customWidth="1"/>
    <col min="7430" max="7430" width="17.125" style="1" customWidth="1"/>
    <col min="7431" max="7431" width="15.25" style="1" customWidth="1"/>
    <col min="7432" max="7432" width="17" style="1" bestFit="1" customWidth="1"/>
    <col min="7433" max="7433" width="3.25" style="1" customWidth="1"/>
    <col min="7434" max="7434" width="37.25" style="1" customWidth="1"/>
    <col min="7435" max="7435" width="18.25" style="1" customWidth="1"/>
    <col min="7436" max="7680" width="8.875" style="1"/>
    <col min="7681" max="7681" width="3.375" style="1" customWidth="1"/>
    <col min="7682" max="7684" width="4" style="1" bestFit="1" customWidth="1"/>
    <col min="7685" max="7685" width="24.75" style="1" customWidth="1"/>
    <col min="7686" max="7686" width="17.125" style="1" customWidth="1"/>
    <col min="7687" max="7687" width="15.25" style="1" customWidth="1"/>
    <col min="7688" max="7688" width="17" style="1" bestFit="1" customWidth="1"/>
    <col min="7689" max="7689" width="3.25" style="1" customWidth="1"/>
    <col min="7690" max="7690" width="37.25" style="1" customWidth="1"/>
    <col min="7691" max="7691" width="18.25" style="1" customWidth="1"/>
    <col min="7692" max="7936" width="8.875" style="1"/>
    <col min="7937" max="7937" width="3.375" style="1" customWidth="1"/>
    <col min="7938" max="7940" width="4" style="1" bestFit="1" customWidth="1"/>
    <col min="7941" max="7941" width="24.75" style="1" customWidth="1"/>
    <col min="7942" max="7942" width="17.125" style="1" customWidth="1"/>
    <col min="7943" max="7943" width="15.25" style="1" customWidth="1"/>
    <col min="7944" max="7944" width="17" style="1" bestFit="1" customWidth="1"/>
    <col min="7945" max="7945" width="3.25" style="1" customWidth="1"/>
    <col min="7946" max="7946" width="37.25" style="1" customWidth="1"/>
    <col min="7947" max="7947" width="18.25" style="1" customWidth="1"/>
    <col min="7948" max="8192" width="8.875" style="1"/>
    <col min="8193" max="8193" width="3.375" style="1" customWidth="1"/>
    <col min="8194" max="8196" width="4" style="1" bestFit="1" customWidth="1"/>
    <col min="8197" max="8197" width="24.75" style="1" customWidth="1"/>
    <col min="8198" max="8198" width="17.125" style="1" customWidth="1"/>
    <col min="8199" max="8199" width="15.25" style="1" customWidth="1"/>
    <col min="8200" max="8200" width="17" style="1" bestFit="1" customWidth="1"/>
    <col min="8201" max="8201" width="3.25" style="1" customWidth="1"/>
    <col min="8202" max="8202" width="37.25" style="1" customWidth="1"/>
    <col min="8203" max="8203" width="18.25" style="1" customWidth="1"/>
    <col min="8204" max="8448" width="8.875" style="1"/>
    <col min="8449" max="8449" width="3.375" style="1" customWidth="1"/>
    <col min="8450" max="8452" width="4" style="1" bestFit="1" customWidth="1"/>
    <col min="8453" max="8453" width="24.75" style="1" customWidth="1"/>
    <col min="8454" max="8454" width="17.125" style="1" customWidth="1"/>
    <col min="8455" max="8455" width="15.25" style="1" customWidth="1"/>
    <col min="8456" max="8456" width="17" style="1" bestFit="1" customWidth="1"/>
    <col min="8457" max="8457" width="3.25" style="1" customWidth="1"/>
    <col min="8458" max="8458" width="37.25" style="1" customWidth="1"/>
    <col min="8459" max="8459" width="18.25" style="1" customWidth="1"/>
    <col min="8460" max="8704" width="8.875" style="1"/>
    <col min="8705" max="8705" width="3.375" style="1" customWidth="1"/>
    <col min="8706" max="8708" width="4" style="1" bestFit="1" customWidth="1"/>
    <col min="8709" max="8709" width="24.75" style="1" customWidth="1"/>
    <col min="8710" max="8710" width="17.125" style="1" customWidth="1"/>
    <col min="8711" max="8711" width="15.25" style="1" customWidth="1"/>
    <col min="8712" max="8712" width="17" style="1" bestFit="1" customWidth="1"/>
    <col min="8713" max="8713" width="3.25" style="1" customWidth="1"/>
    <col min="8714" max="8714" width="37.25" style="1" customWidth="1"/>
    <col min="8715" max="8715" width="18.25" style="1" customWidth="1"/>
    <col min="8716" max="8960" width="8.875" style="1"/>
    <col min="8961" max="8961" width="3.375" style="1" customWidth="1"/>
    <col min="8962" max="8964" width="4" style="1" bestFit="1" customWidth="1"/>
    <col min="8965" max="8965" width="24.75" style="1" customWidth="1"/>
    <col min="8966" max="8966" width="17.125" style="1" customWidth="1"/>
    <col min="8967" max="8967" width="15.25" style="1" customWidth="1"/>
    <col min="8968" max="8968" width="17" style="1" bestFit="1" customWidth="1"/>
    <col min="8969" max="8969" width="3.25" style="1" customWidth="1"/>
    <col min="8970" max="8970" width="37.25" style="1" customWidth="1"/>
    <col min="8971" max="8971" width="18.25" style="1" customWidth="1"/>
    <col min="8972" max="9216" width="8.875" style="1"/>
    <col min="9217" max="9217" width="3.375" style="1" customWidth="1"/>
    <col min="9218" max="9220" width="4" style="1" bestFit="1" customWidth="1"/>
    <col min="9221" max="9221" width="24.75" style="1" customWidth="1"/>
    <col min="9222" max="9222" width="17.125" style="1" customWidth="1"/>
    <col min="9223" max="9223" width="15.25" style="1" customWidth="1"/>
    <col min="9224" max="9224" width="17" style="1" bestFit="1" customWidth="1"/>
    <col min="9225" max="9225" width="3.25" style="1" customWidth="1"/>
    <col min="9226" max="9226" width="37.25" style="1" customWidth="1"/>
    <col min="9227" max="9227" width="18.25" style="1" customWidth="1"/>
    <col min="9228" max="9472" width="8.875" style="1"/>
    <col min="9473" max="9473" width="3.375" style="1" customWidth="1"/>
    <col min="9474" max="9476" width="4" style="1" bestFit="1" customWidth="1"/>
    <col min="9477" max="9477" width="24.75" style="1" customWidth="1"/>
    <col min="9478" max="9478" width="17.125" style="1" customWidth="1"/>
    <col min="9479" max="9479" width="15.25" style="1" customWidth="1"/>
    <col min="9480" max="9480" width="17" style="1" bestFit="1" customWidth="1"/>
    <col min="9481" max="9481" width="3.25" style="1" customWidth="1"/>
    <col min="9482" max="9482" width="37.25" style="1" customWidth="1"/>
    <col min="9483" max="9483" width="18.25" style="1" customWidth="1"/>
    <col min="9484" max="9728" width="8.875" style="1"/>
    <col min="9729" max="9729" width="3.375" style="1" customWidth="1"/>
    <col min="9730" max="9732" width="4" style="1" bestFit="1" customWidth="1"/>
    <col min="9733" max="9733" width="24.75" style="1" customWidth="1"/>
    <col min="9734" max="9734" width="17.125" style="1" customWidth="1"/>
    <col min="9735" max="9735" width="15.25" style="1" customWidth="1"/>
    <col min="9736" max="9736" width="17" style="1" bestFit="1" customWidth="1"/>
    <col min="9737" max="9737" width="3.25" style="1" customWidth="1"/>
    <col min="9738" max="9738" width="37.25" style="1" customWidth="1"/>
    <col min="9739" max="9739" width="18.25" style="1" customWidth="1"/>
    <col min="9740" max="9984" width="8.875" style="1"/>
    <col min="9985" max="9985" width="3.375" style="1" customWidth="1"/>
    <col min="9986" max="9988" width="4" style="1" bestFit="1" customWidth="1"/>
    <col min="9989" max="9989" width="24.75" style="1" customWidth="1"/>
    <col min="9990" max="9990" width="17.125" style="1" customWidth="1"/>
    <col min="9991" max="9991" width="15.25" style="1" customWidth="1"/>
    <col min="9992" max="9992" width="17" style="1" bestFit="1" customWidth="1"/>
    <col min="9993" max="9993" width="3.25" style="1" customWidth="1"/>
    <col min="9994" max="9994" width="37.25" style="1" customWidth="1"/>
    <col min="9995" max="9995" width="18.25" style="1" customWidth="1"/>
    <col min="9996" max="10240" width="8.875" style="1"/>
    <col min="10241" max="10241" width="3.375" style="1" customWidth="1"/>
    <col min="10242" max="10244" width="4" style="1" bestFit="1" customWidth="1"/>
    <col min="10245" max="10245" width="24.75" style="1" customWidth="1"/>
    <col min="10246" max="10246" width="17.125" style="1" customWidth="1"/>
    <col min="10247" max="10247" width="15.25" style="1" customWidth="1"/>
    <col min="10248" max="10248" width="17" style="1" bestFit="1" customWidth="1"/>
    <col min="10249" max="10249" width="3.25" style="1" customWidth="1"/>
    <col min="10250" max="10250" width="37.25" style="1" customWidth="1"/>
    <col min="10251" max="10251" width="18.25" style="1" customWidth="1"/>
    <col min="10252" max="10496" width="8.875" style="1"/>
    <col min="10497" max="10497" width="3.375" style="1" customWidth="1"/>
    <col min="10498" max="10500" width="4" style="1" bestFit="1" customWidth="1"/>
    <col min="10501" max="10501" width="24.75" style="1" customWidth="1"/>
    <col min="10502" max="10502" width="17.125" style="1" customWidth="1"/>
    <col min="10503" max="10503" width="15.25" style="1" customWidth="1"/>
    <col min="10504" max="10504" width="17" style="1" bestFit="1" customWidth="1"/>
    <col min="10505" max="10505" width="3.25" style="1" customWidth="1"/>
    <col min="10506" max="10506" width="37.25" style="1" customWidth="1"/>
    <col min="10507" max="10507" width="18.25" style="1" customWidth="1"/>
    <col min="10508" max="10752" width="8.875" style="1"/>
    <col min="10753" max="10753" width="3.375" style="1" customWidth="1"/>
    <col min="10754" max="10756" width="4" style="1" bestFit="1" customWidth="1"/>
    <col min="10757" max="10757" width="24.75" style="1" customWidth="1"/>
    <col min="10758" max="10758" width="17.125" style="1" customWidth="1"/>
    <col min="10759" max="10759" width="15.25" style="1" customWidth="1"/>
    <col min="10760" max="10760" width="17" style="1" bestFit="1" customWidth="1"/>
    <col min="10761" max="10761" width="3.25" style="1" customWidth="1"/>
    <col min="10762" max="10762" width="37.25" style="1" customWidth="1"/>
    <col min="10763" max="10763" width="18.25" style="1" customWidth="1"/>
    <col min="10764" max="11008" width="8.875" style="1"/>
    <col min="11009" max="11009" width="3.375" style="1" customWidth="1"/>
    <col min="11010" max="11012" width="4" style="1" bestFit="1" customWidth="1"/>
    <col min="11013" max="11013" width="24.75" style="1" customWidth="1"/>
    <col min="11014" max="11014" width="17.125" style="1" customWidth="1"/>
    <col min="11015" max="11015" width="15.25" style="1" customWidth="1"/>
    <col min="11016" max="11016" width="17" style="1" bestFit="1" customWidth="1"/>
    <col min="11017" max="11017" width="3.25" style="1" customWidth="1"/>
    <col min="11018" max="11018" width="37.25" style="1" customWidth="1"/>
    <col min="11019" max="11019" width="18.25" style="1" customWidth="1"/>
    <col min="11020" max="11264" width="8.875" style="1"/>
    <col min="11265" max="11265" width="3.375" style="1" customWidth="1"/>
    <col min="11266" max="11268" width="4" style="1" bestFit="1" customWidth="1"/>
    <col min="11269" max="11269" width="24.75" style="1" customWidth="1"/>
    <col min="11270" max="11270" width="17.125" style="1" customWidth="1"/>
    <col min="11271" max="11271" width="15.25" style="1" customWidth="1"/>
    <col min="11272" max="11272" width="17" style="1" bestFit="1" customWidth="1"/>
    <col min="11273" max="11273" width="3.25" style="1" customWidth="1"/>
    <col min="11274" max="11274" width="37.25" style="1" customWidth="1"/>
    <col min="11275" max="11275" width="18.25" style="1" customWidth="1"/>
    <col min="11276" max="11520" width="8.875" style="1"/>
    <col min="11521" max="11521" width="3.375" style="1" customWidth="1"/>
    <col min="11522" max="11524" width="4" style="1" bestFit="1" customWidth="1"/>
    <col min="11525" max="11525" width="24.75" style="1" customWidth="1"/>
    <col min="11526" max="11526" width="17.125" style="1" customWidth="1"/>
    <col min="11527" max="11527" width="15.25" style="1" customWidth="1"/>
    <col min="11528" max="11528" width="17" style="1" bestFit="1" customWidth="1"/>
    <col min="11529" max="11529" width="3.25" style="1" customWidth="1"/>
    <col min="11530" max="11530" width="37.25" style="1" customWidth="1"/>
    <col min="11531" max="11531" width="18.25" style="1" customWidth="1"/>
    <col min="11532" max="11776" width="8.875" style="1"/>
    <col min="11777" max="11777" width="3.375" style="1" customWidth="1"/>
    <col min="11778" max="11780" width="4" style="1" bestFit="1" customWidth="1"/>
    <col min="11781" max="11781" width="24.75" style="1" customWidth="1"/>
    <col min="11782" max="11782" width="17.125" style="1" customWidth="1"/>
    <col min="11783" max="11783" width="15.25" style="1" customWidth="1"/>
    <col min="11784" max="11784" width="17" style="1" bestFit="1" customWidth="1"/>
    <col min="11785" max="11785" width="3.25" style="1" customWidth="1"/>
    <col min="11786" max="11786" width="37.25" style="1" customWidth="1"/>
    <col min="11787" max="11787" width="18.25" style="1" customWidth="1"/>
    <col min="11788" max="12032" width="8.875" style="1"/>
    <col min="12033" max="12033" width="3.375" style="1" customWidth="1"/>
    <col min="12034" max="12036" width="4" style="1" bestFit="1" customWidth="1"/>
    <col min="12037" max="12037" width="24.75" style="1" customWidth="1"/>
    <col min="12038" max="12038" width="17.125" style="1" customWidth="1"/>
    <col min="12039" max="12039" width="15.25" style="1" customWidth="1"/>
    <col min="12040" max="12040" width="17" style="1" bestFit="1" customWidth="1"/>
    <col min="12041" max="12041" width="3.25" style="1" customWidth="1"/>
    <col min="12042" max="12042" width="37.25" style="1" customWidth="1"/>
    <col min="12043" max="12043" width="18.25" style="1" customWidth="1"/>
    <col min="12044" max="12288" width="8.875" style="1"/>
    <col min="12289" max="12289" width="3.375" style="1" customWidth="1"/>
    <col min="12290" max="12292" width="4" style="1" bestFit="1" customWidth="1"/>
    <col min="12293" max="12293" width="24.75" style="1" customWidth="1"/>
    <col min="12294" max="12294" width="17.125" style="1" customWidth="1"/>
    <col min="12295" max="12295" width="15.25" style="1" customWidth="1"/>
    <col min="12296" max="12296" width="17" style="1" bestFit="1" customWidth="1"/>
    <col min="12297" max="12297" width="3.25" style="1" customWidth="1"/>
    <col min="12298" max="12298" width="37.25" style="1" customWidth="1"/>
    <col min="12299" max="12299" width="18.25" style="1" customWidth="1"/>
    <col min="12300" max="12544" width="8.875" style="1"/>
    <col min="12545" max="12545" width="3.375" style="1" customWidth="1"/>
    <col min="12546" max="12548" width="4" style="1" bestFit="1" customWidth="1"/>
    <col min="12549" max="12549" width="24.75" style="1" customWidth="1"/>
    <col min="12550" max="12550" width="17.125" style="1" customWidth="1"/>
    <col min="12551" max="12551" width="15.25" style="1" customWidth="1"/>
    <col min="12552" max="12552" width="17" style="1" bestFit="1" customWidth="1"/>
    <col min="12553" max="12553" width="3.25" style="1" customWidth="1"/>
    <col min="12554" max="12554" width="37.25" style="1" customWidth="1"/>
    <col min="12555" max="12555" width="18.25" style="1" customWidth="1"/>
    <col min="12556" max="12800" width="8.875" style="1"/>
    <col min="12801" max="12801" width="3.375" style="1" customWidth="1"/>
    <col min="12802" max="12804" width="4" style="1" bestFit="1" customWidth="1"/>
    <col min="12805" max="12805" width="24.75" style="1" customWidth="1"/>
    <col min="12806" max="12806" width="17.125" style="1" customWidth="1"/>
    <col min="12807" max="12807" width="15.25" style="1" customWidth="1"/>
    <col min="12808" max="12808" width="17" style="1" bestFit="1" customWidth="1"/>
    <col min="12809" max="12809" width="3.25" style="1" customWidth="1"/>
    <col min="12810" max="12810" width="37.25" style="1" customWidth="1"/>
    <col min="12811" max="12811" width="18.25" style="1" customWidth="1"/>
    <col min="12812" max="13056" width="8.875" style="1"/>
    <col min="13057" max="13057" width="3.375" style="1" customWidth="1"/>
    <col min="13058" max="13060" width="4" style="1" bestFit="1" customWidth="1"/>
    <col min="13061" max="13061" width="24.75" style="1" customWidth="1"/>
    <col min="13062" max="13062" width="17.125" style="1" customWidth="1"/>
    <col min="13063" max="13063" width="15.25" style="1" customWidth="1"/>
    <col min="13064" max="13064" width="17" style="1" bestFit="1" customWidth="1"/>
    <col min="13065" max="13065" width="3.25" style="1" customWidth="1"/>
    <col min="13066" max="13066" width="37.25" style="1" customWidth="1"/>
    <col min="13067" max="13067" width="18.25" style="1" customWidth="1"/>
    <col min="13068" max="13312" width="8.875" style="1"/>
    <col min="13313" max="13313" width="3.375" style="1" customWidth="1"/>
    <col min="13314" max="13316" width="4" style="1" bestFit="1" customWidth="1"/>
    <col min="13317" max="13317" width="24.75" style="1" customWidth="1"/>
    <col min="13318" max="13318" width="17.125" style="1" customWidth="1"/>
    <col min="13319" max="13319" width="15.25" style="1" customWidth="1"/>
    <col min="13320" max="13320" width="17" style="1" bestFit="1" customWidth="1"/>
    <col min="13321" max="13321" width="3.25" style="1" customWidth="1"/>
    <col min="13322" max="13322" width="37.25" style="1" customWidth="1"/>
    <col min="13323" max="13323" width="18.25" style="1" customWidth="1"/>
    <col min="13324" max="13568" width="8.875" style="1"/>
    <col min="13569" max="13569" width="3.375" style="1" customWidth="1"/>
    <col min="13570" max="13572" width="4" style="1" bestFit="1" customWidth="1"/>
    <col min="13573" max="13573" width="24.75" style="1" customWidth="1"/>
    <col min="13574" max="13574" width="17.125" style="1" customWidth="1"/>
    <col min="13575" max="13575" width="15.25" style="1" customWidth="1"/>
    <col min="13576" max="13576" width="17" style="1" bestFit="1" customWidth="1"/>
    <col min="13577" max="13577" width="3.25" style="1" customWidth="1"/>
    <col min="13578" max="13578" width="37.25" style="1" customWidth="1"/>
    <col min="13579" max="13579" width="18.25" style="1" customWidth="1"/>
    <col min="13580" max="13824" width="8.875" style="1"/>
    <col min="13825" max="13825" width="3.375" style="1" customWidth="1"/>
    <col min="13826" max="13828" width="4" style="1" bestFit="1" customWidth="1"/>
    <col min="13829" max="13829" width="24.75" style="1" customWidth="1"/>
    <col min="13830" max="13830" width="17.125" style="1" customWidth="1"/>
    <col min="13831" max="13831" width="15.25" style="1" customWidth="1"/>
    <col min="13832" max="13832" width="17" style="1" bestFit="1" customWidth="1"/>
    <col min="13833" max="13833" width="3.25" style="1" customWidth="1"/>
    <col min="13834" max="13834" width="37.25" style="1" customWidth="1"/>
    <col min="13835" max="13835" width="18.25" style="1" customWidth="1"/>
    <col min="13836" max="14080" width="8.875" style="1"/>
    <col min="14081" max="14081" width="3.375" style="1" customWidth="1"/>
    <col min="14082" max="14084" width="4" style="1" bestFit="1" customWidth="1"/>
    <col min="14085" max="14085" width="24.75" style="1" customWidth="1"/>
    <col min="14086" max="14086" width="17.125" style="1" customWidth="1"/>
    <col min="14087" max="14087" width="15.25" style="1" customWidth="1"/>
    <col min="14088" max="14088" width="17" style="1" bestFit="1" customWidth="1"/>
    <col min="14089" max="14089" width="3.25" style="1" customWidth="1"/>
    <col min="14090" max="14090" width="37.25" style="1" customWidth="1"/>
    <col min="14091" max="14091" width="18.25" style="1" customWidth="1"/>
    <col min="14092" max="14336" width="8.875" style="1"/>
    <col min="14337" max="14337" width="3.375" style="1" customWidth="1"/>
    <col min="14338" max="14340" width="4" style="1" bestFit="1" customWidth="1"/>
    <col min="14341" max="14341" width="24.75" style="1" customWidth="1"/>
    <col min="14342" max="14342" width="17.125" style="1" customWidth="1"/>
    <col min="14343" max="14343" width="15.25" style="1" customWidth="1"/>
    <col min="14344" max="14344" width="17" style="1" bestFit="1" customWidth="1"/>
    <col min="14345" max="14345" width="3.25" style="1" customWidth="1"/>
    <col min="14346" max="14346" width="37.25" style="1" customWidth="1"/>
    <col min="14347" max="14347" width="18.25" style="1" customWidth="1"/>
    <col min="14348" max="14592" width="8.875" style="1"/>
    <col min="14593" max="14593" width="3.375" style="1" customWidth="1"/>
    <col min="14594" max="14596" width="4" style="1" bestFit="1" customWidth="1"/>
    <col min="14597" max="14597" width="24.75" style="1" customWidth="1"/>
    <col min="14598" max="14598" width="17.125" style="1" customWidth="1"/>
    <col min="14599" max="14599" width="15.25" style="1" customWidth="1"/>
    <col min="14600" max="14600" width="17" style="1" bestFit="1" customWidth="1"/>
    <col min="14601" max="14601" width="3.25" style="1" customWidth="1"/>
    <col min="14602" max="14602" width="37.25" style="1" customWidth="1"/>
    <col min="14603" max="14603" width="18.25" style="1" customWidth="1"/>
    <col min="14604" max="14848" width="8.875" style="1"/>
    <col min="14849" max="14849" width="3.375" style="1" customWidth="1"/>
    <col min="14850" max="14852" width="4" style="1" bestFit="1" customWidth="1"/>
    <col min="14853" max="14853" width="24.75" style="1" customWidth="1"/>
    <col min="14854" max="14854" width="17.125" style="1" customWidth="1"/>
    <col min="14855" max="14855" width="15.25" style="1" customWidth="1"/>
    <col min="14856" max="14856" width="17" style="1" bestFit="1" customWidth="1"/>
    <col min="14857" max="14857" width="3.25" style="1" customWidth="1"/>
    <col min="14858" max="14858" width="37.25" style="1" customWidth="1"/>
    <col min="14859" max="14859" width="18.25" style="1" customWidth="1"/>
    <col min="14860" max="15104" width="8.875" style="1"/>
    <col min="15105" max="15105" width="3.375" style="1" customWidth="1"/>
    <col min="15106" max="15108" width="4" style="1" bestFit="1" customWidth="1"/>
    <col min="15109" max="15109" width="24.75" style="1" customWidth="1"/>
    <col min="15110" max="15110" width="17.125" style="1" customWidth="1"/>
    <col min="15111" max="15111" width="15.25" style="1" customWidth="1"/>
    <col min="15112" max="15112" width="17" style="1" bestFit="1" customWidth="1"/>
    <col min="15113" max="15113" width="3.25" style="1" customWidth="1"/>
    <col min="15114" max="15114" width="37.25" style="1" customWidth="1"/>
    <col min="15115" max="15115" width="18.25" style="1" customWidth="1"/>
    <col min="15116" max="15360" width="8.875" style="1"/>
    <col min="15361" max="15361" width="3.375" style="1" customWidth="1"/>
    <col min="15362" max="15364" width="4" style="1" bestFit="1" customWidth="1"/>
    <col min="15365" max="15365" width="24.75" style="1" customWidth="1"/>
    <col min="15366" max="15366" width="17.125" style="1" customWidth="1"/>
    <col min="15367" max="15367" width="15.25" style="1" customWidth="1"/>
    <col min="15368" max="15368" width="17" style="1" bestFit="1" customWidth="1"/>
    <col min="15369" max="15369" width="3.25" style="1" customWidth="1"/>
    <col min="15370" max="15370" width="37.25" style="1" customWidth="1"/>
    <col min="15371" max="15371" width="18.25" style="1" customWidth="1"/>
    <col min="15372" max="15616" width="8.875" style="1"/>
    <col min="15617" max="15617" width="3.375" style="1" customWidth="1"/>
    <col min="15618" max="15620" width="4" style="1" bestFit="1" customWidth="1"/>
    <col min="15621" max="15621" width="24.75" style="1" customWidth="1"/>
    <col min="15622" max="15622" width="17.125" style="1" customWidth="1"/>
    <col min="15623" max="15623" width="15.25" style="1" customWidth="1"/>
    <col min="15624" max="15624" width="17" style="1" bestFit="1" customWidth="1"/>
    <col min="15625" max="15625" width="3.25" style="1" customWidth="1"/>
    <col min="15626" max="15626" width="37.25" style="1" customWidth="1"/>
    <col min="15627" max="15627" width="18.25" style="1" customWidth="1"/>
    <col min="15628" max="15872" width="8.875" style="1"/>
    <col min="15873" max="15873" width="3.375" style="1" customWidth="1"/>
    <col min="15874" max="15876" width="4" style="1" bestFit="1" customWidth="1"/>
    <col min="15877" max="15877" width="24.75" style="1" customWidth="1"/>
    <col min="15878" max="15878" width="17.125" style="1" customWidth="1"/>
    <col min="15879" max="15879" width="15.25" style="1" customWidth="1"/>
    <col min="15880" max="15880" width="17" style="1" bestFit="1" customWidth="1"/>
    <col min="15881" max="15881" width="3.25" style="1" customWidth="1"/>
    <col min="15882" max="15882" width="37.25" style="1" customWidth="1"/>
    <col min="15883" max="15883" width="18.25" style="1" customWidth="1"/>
    <col min="15884" max="16128" width="8.875" style="1"/>
    <col min="16129" max="16129" width="3.375" style="1" customWidth="1"/>
    <col min="16130" max="16132" width="4" style="1" bestFit="1" customWidth="1"/>
    <col min="16133" max="16133" width="24.75" style="1" customWidth="1"/>
    <col min="16134" max="16134" width="17.125" style="1" customWidth="1"/>
    <col min="16135" max="16135" width="15.25" style="1" customWidth="1"/>
    <col min="16136" max="16136" width="17" style="1" bestFit="1" customWidth="1"/>
    <col min="16137" max="16137" width="3.25" style="1" customWidth="1"/>
    <col min="16138" max="16138" width="37.25" style="1" customWidth="1"/>
    <col min="16139" max="16139" width="18.25" style="1" customWidth="1"/>
    <col min="16140" max="16384" width="8.875" style="1"/>
  </cols>
  <sheetData>
    <row r="1" spans="1:11" ht="25.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25.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s="2" customFormat="1" ht="27" customHeight="1" x14ac:dyDescent="0.2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s="5" customFormat="1" ht="25.9" customHeight="1" x14ac:dyDescent="0.25">
      <c r="A4" s="3"/>
      <c r="B4" s="3"/>
      <c r="C4" s="3"/>
      <c r="D4" s="3"/>
      <c r="E4" s="3"/>
      <c r="F4" s="3"/>
      <c r="G4" s="3"/>
      <c r="H4" s="3"/>
      <c r="I4" s="3"/>
      <c r="J4" s="4" t="s">
        <v>3</v>
      </c>
    </row>
    <row r="5" spans="1:11" ht="27" customHeight="1" x14ac:dyDescent="0.25">
      <c r="A5" s="47" t="s">
        <v>4</v>
      </c>
      <c r="B5" s="47"/>
      <c r="C5" s="47"/>
      <c r="D5" s="47"/>
      <c r="E5" s="47"/>
      <c r="F5" s="48" t="s">
        <v>5</v>
      </c>
      <c r="G5" s="48" t="s">
        <v>6</v>
      </c>
      <c r="H5" s="48" t="s">
        <v>7</v>
      </c>
      <c r="I5" s="50" t="s">
        <v>8</v>
      </c>
      <c r="J5" s="51"/>
    </row>
    <row r="6" spans="1:11" ht="25.9" customHeight="1" x14ac:dyDescent="0.25">
      <c r="A6" s="6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49"/>
      <c r="G6" s="49" t="s">
        <v>14</v>
      </c>
      <c r="H6" s="49" t="s">
        <v>15</v>
      </c>
      <c r="I6" s="52"/>
      <c r="J6" s="53"/>
      <c r="K6" s="60"/>
    </row>
    <row r="7" spans="1:11" x14ac:dyDescent="0.25">
      <c r="A7" s="7"/>
      <c r="B7" s="7"/>
      <c r="C7" s="7"/>
      <c r="D7" s="7"/>
      <c r="E7" s="37" t="s">
        <v>16</v>
      </c>
      <c r="F7" s="38"/>
      <c r="G7" s="38"/>
      <c r="H7" s="38"/>
      <c r="I7" s="8"/>
      <c r="J7" s="9"/>
    </row>
    <row r="8" spans="1:11" x14ac:dyDescent="0.25">
      <c r="A8" s="10" t="s">
        <v>17</v>
      </c>
      <c r="B8" s="10">
        <v>0</v>
      </c>
      <c r="C8" s="10">
        <v>0</v>
      </c>
      <c r="D8" s="10">
        <v>0</v>
      </c>
      <c r="E8" s="24" t="s">
        <v>18</v>
      </c>
      <c r="F8" s="25">
        <v>276137844</v>
      </c>
      <c r="G8" s="25">
        <f>G10+G28</f>
        <v>2583185</v>
      </c>
      <c r="H8" s="25">
        <f>F8+G8</f>
        <v>278721029</v>
      </c>
      <c r="I8" s="11"/>
      <c r="J8" s="12"/>
    </row>
    <row r="9" spans="1:11" x14ac:dyDescent="0.25">
      <c r="A9" s="10"/>
      <c r="B9" s="10"/>
      <c r="C9" s="10"/>
      <c r="D9" s="10"/>
      <c r="E9" s="24" t="s">
        <v>19</v>
      </c>
      <c r="F9" s="25"/>
      <c r="G9" s="25"/>
      <c r="H9" s="25"/>
      <c r="I9" s="11"/>
      <c r="J9" s="12"/>
    </row>
    <row r="10" spans="1:11" x14ac:dyDescent="0.25">
      <c r="A10" s="10" t="s">
        <v>17</v>
      </c>
      <c r="B10" s="10" t="s">
        <v>20</v>
      </c>
      <c r="C10" s="10">
        <v>0</v>
      </c>
      <c r="D10" s="10">
        <v>0</v>
      </c>
      <c r="E10" s="24" t="s">
        <v>21</v>
      </c>
      <c r="F10" s="25">
        <v>135701457</v>
      </c>
      <c r="G10" s="25">
        <f>G12+G22</f>
        <v>1585775</v>
      </c>
      <c r="H10" s="25">
        <f>F10+G10</f>
        <v>137287232</v>
      </c>
      <c r="I10" s="11"/>
      <c r="J10" s="12"/>
    </row>
    <row r="11" spans="1:11" x14ac:dyDescent="0.25">
      <c r="A11" s="10"/>
      <c r="B11" s="10"/>
      <c r="C11" s="10"/>
      <c r="D11" s="10"/>
      <c r="E11" s="24" t="s">
        <v>22</v>
      </c>
      <c r="F11" s="25"/>
      <c r="G11" s="25"/>
      <c r="H11" s="25"/>
      <c r="I11" s="11"/>
      <c r="J11" s="12"/>
    </row>
    <row r="12" spans="1:11" x14ac:dyDescent="0.25">
      <c r="A12" s="10"/>
      <c r="B12" s="10"/>
      <c r="C12" s="10"/>
      <c r="D12" s="10"/>
      <c r="E12" s="24" t="s">
        <v>23</v>
      </c>
      <c r="F12" s="25">
        <v>115437163</v>
      </c>
      <c r="G12" s="25">
        <f>G14</f>
        <v>1558185</v>
      </c>
      <c r="H12" s="25">
        <f>F12+G12</f>
        <v>116995348</v>
      </c>
      <c r="I12" s="11"/>
      <c r="J12" s="12"/>
    </row>
    <row r="13" spans="1:11" x14ac:dyDescent="0.25">
      <c r="A13" s="10"/>
      <c r="B13" s="10"/>
      <c r="C13" s="10"/>
      <c r="D13" s="10"/>
      <c r="E13" s="24" t="s">
        <v>24</v>
      </c>
      <c r="F13" s="25"/>
      <c r="G13" s="25"/>
      <c r="H13" s="25"/>
      <c r="I13" s="11"/>
      <c r="J13" s="12"/>
    </row>
    <row r="14" spans="1:11" x14ac:dyDescent="0.25">
      <c r="A14" s="10" t="s">
        <v>17</v>
      </c>
      <c r="B14" s="10" t="s">
        <v>20</v>
      </c>
      <c r="C14" s="10" t="s">
        <v>25</v>
      </c>
      <c r="D14" s="10">
        <v>0</v>
      </c>
      <c r="E14" s="24" t="s">
        <v>26</v>
      </c>
      <c r="F14" s="25">
        <v>97146353</v>
      </c>
      <c r="G14" s="25">
        <f>G16+G20</f>
        <v>1558185</v>
      </c>
      <c r="H14" s="25">
        <f>F14+G14</f>
        <v>98704538</v>
      </c>
      <c r="I14" s="58"/>
      <c r="J14" s="59"/>
    </row>
    <row r="15" spans="1:11" x14ac:dyDescent="0.25">
      <c r="A15" s="10"/>
      <c r="B15" s="10"/>
      <c r="C15" s="10"/>
      <c r="D15" s="10"/>
      <c r="E15" s="24" t="s">
        <v>27</v>
      </c>
      <c r="F15" s="25"/>
      <c r="G15" s="25"/>
      <c r="H15" s="25"/>
      <c r="I15" s="13"/>
      <c r="J15" s="14"/>
    </row>
    <row r="16" spans="1:11" ht="51" customHeight="1" x14ac:dyDescent="0.25">
      <c r="A16" s="10" t="s">
        <v>17</v>
      </c>
      <c r="B16" s="10" t="s">
        <v>20</v>
      </c>
      <c r="C16" s="10" t="s">
        <v>25</v>
      </c>
      <c r="D16" s="10" t="s">
        <v>28</v>
      </c>
      <c r="E16" s="24" t="s">
        <v>29</v>
      </c>
      <c r="F16" s="25">
        <v>46090723</v>
      </c>
      <c r="G16" s="25">
        <f>1302332+37942</f>
        <v>1340274</v>
      </c>
      <c r="H16" s="25">
        <f>F16+G16</f>
        <v>47430997</v>
      </c>
      <c r="I16" s="56" t="s">
        <v>30</v>
      </c>
      <c r="J16" s="57"/>
      <c r="K16" s="15"/>
    </row>
    <row r="17" spans="1:10" ht="49.5" x14ac:dyDescent="0.25">
      <c r="A17" s="10"/>
      <c r="B17" s="10"/>
      <c r="C17" s="10"/>
      <c r="D17" s="10"/>
      <c r="E17" s="24"/>
      <c r="F17" s="25"/>
      <c r="G17" s="25"/>
      <c r="H17" s="25"/>
      <c r="I17" s="16" t="s">
        <v>31</v>
      </c>
      <c r="J17" s="17" t="s">
        <v>32</v>
      </c>
    </row>
    <row r="18" spans="1:10" ht="49.5" x14ac:dyDescent="0.25">
      <c r="A18" s="10"/>
      <c r="B18" s="10"/>
      <c r="C18" s="10"/>
      <c r="D18" s="10"/>
      <c r="E18" s="24"/>
      <c r="F18" s="25"/>
      <c r="G18" s="25"/>
      <c r="H18" s="25"/>
      <c r="I18" s="16" t="s">
        <v>33</v>
      </c>
      <c r="J18" s="17" t="s">
        <v>34</v>
      </c>
    </row>
    <row r="19" spans="1:10" x14ac:dyDescent="0.25">
      <c r="A19" s="10"/>
      <c r="B19" s="10"/>
      <c r="C19" s="10"/>
      <c r="D19" s="10"/>
      <c r="E19" s="24" t="s">
        <v>35</v>
      </c>
      <c r="F19" s="25"/>
      <c r="G19" s="25"/>
      <c r="H19" s="25"/>
      <c r="I19" s="13"/>
      <c r="J19" s="14"/>
    </row>
    <row r="20" spans="1:10" ht="69.75" customHeight="1" x14ac:dyDescent="0.25">
      <c r="A20" s="10" t="s">
        <v>17</v>
      </c>
      <c r="B20" s="10" t="s">
        <v>20</v>
      </c>
      <c r="C20" s="10" t="s">
        <v>25</v>
      </c>
      <c r="D20" s="10" t="s">
        <v>36</v>
      </c>
      <c r="E20" s="24" t="s">
        <v>37</v>
      </c>
      <c r="F20" s="25">
        <v>25721933</v>
      </c>
      <c r="G20" s="18">
        <v>217911</v>
      </c>
      <c r="H20" s="18">
        <f>F20+G20</f>
        <v>25939844</v>
      </c>
      <c r="I20" s="56" t="s">
        <v>38</v>
      </c>
      <c r="J20" s="57"/>
    </row>
    <row r="21" spans="1:10" x14ac:dyDescent="0.25">
      <c r="A21" s="10"/>
      <c r="B21" s="10"/>
      <c r="C21" s="10"/>
      <c r="D21" s="10"/>
      <c r="E21" s="24" t="s">
        <v>39</v>
      </c>
      <c r="F21" s="25"/>
      <c r="G21" s="25"/>
      <c r="H21" s="25"/>
      <c r="I21" s="13"/>
      <c r="J21" s="14"/>
    </row>
    <row r="22" spans="1:10" x14ac:dyDescent="0.25">
      <c r="A22" s="10"/>
      <c r="B22" s="10"/>
      <c r="C22" s="10"/>
      <c r="D22" s="10"/>
      <c r="E22" s="24" t="s">
        <v>40</v>
      </c>
      <c r="F22" s="25">
        <v>1383922</v>
      </c>
      <c r="G22" s="25">
        <f>G24</f>
        <v>27590</v>
      </c>
      <c r="H22" s="25">
        <f>F22+G22</f>
        <v>1411512</v>
      </c>
      <c r="I22" s="13"/>
      <c r="J22" s="14"/>
    </row>
    <row r="23" spans="1:10" x14ac:dyDescent="0.25">
      <c r="A23" s="10"/>
      <c r="B23" s="10"/>
      <c r="C23" s="10"/>
      <c r="D23" s="10"/>
      <c r="E23" s="24" t="s">
        <v>41</v>
      </c>
      <c r="F23" s="25"/>
      <c r="G23" s="25"/>
      <c r="H23" s="25"/>
      <c r="I23" s="13"/>
      <c r="J23" s="14"/>
    </row>
    <row r="24" spans="1:10" x14ac:dyDescent="0.25">
      <c r="A24" s="10" t="s">
        <v>42</v>
      </c>
      <c r="B24" s="10" t="s">
        <v>43</v>
      </c>
      <c r="C24" s="10" t="s">
        <v>44</v>
      </c>
      <c r="D24" s="10" t="s">
        <v>45</v>
      </c>
      <c r="E24" s="24" t="s">
        <v>46</v>
      </c>
      <c r="F24" s="25">
        <v>1383922</v>
      </c>
      <c r="G24" s="25">
        <f>G26</f>
        <v>27590</v>
      </c>
      <c r="H24" s="25">
        <f>F24+G24</f>
        <v>1411512</v>
      </c>
      <c r="I24" s="13"/>
      <c r="J24" s="14"/>
    </row>
    <row r="25" spans="1:10" x14ac:dyDescent="0.25">
      <c r="A25" s="10"/>
      <c r="B25" s="10"/>
      <c r="C25" s="10"/>
      <c r="D25" s="10"/>
      <c r="E25" s="24" t="s">
        <v>47</v>
      </c>
      <c r="F25" s="25"/>
      <c r="G25" s="25"/>
      <c r="H25" s="25"/>
      <c r="I25" s="13"/>
      <c r="J25" s="14"/>
    </row>
    <row r="26" spans="1:10" ht="69" customHeight="1" x14ac:dyDescent="0.25">
      <c r="A26" s="10" t="s">
        <v>17</v>
      </c>
      <c r="B26" s="10" t="s">
        <v>20</v>
      </c>
      <c r="C26" s="10" t="s">
        <v>48</v>
      </c>
      <c r="D26" s="10" t="s">
        <v>25</v>
      </c>
      <c r="E26" s="24" t="s">
        <v>49</v>
      </c>
      <c r="F26" s="25">
        <v>1058361</v>
      </c>
      <c r="G26" s="25">
        <v>27590</v>
      </c>
      <c r="H26" s="25">
        <f>F26+G26</f>
        <v>1085951</v>
      </c>
      <c r="I26" s="56" t="s">
        <v>50</v>
      </c>
      <c r="J26" s="57"/>
    </row>
    <row r="27" spans="1:10" x14ac:dyDescent="0.25">
      <c r="A27" s="10"/>
      <c r="B27" s="10"/>
      <c r="C27" s="10"/>
      <c r="D27" s="10"/>
      <c r="E27" s="24" t="s">
        <v>51</v>
      </c>
      <c r="F27" s="25"/>
      <c r="G27" s="25"/>
      <c r="H27" s="25"/>
      <c r="I27" s="13"/>
      <c r="J27" s="14"/>
    </row>
    <row r="28" spans="1:10" x14ac:dyDescent="0.25">
      <c r="A28" s="10" t="s">
        <v>17</v>
      </c>
      <c r="B28" s="10" t="s">
        <v>25</v>
      </c>
      <c r="C28" s="10" t="s">
        <v>52</v>
      </c>
      <c r="D28" s="10" t="s">
        <v>52</v>
      </c>
      <c r="E28" s="24" t="s">
        <v>53</v>
      </c>
      <c r="F28" s="25">
        <v>133789353</v>
      </c>
      <c r="G28" s="25">
        <f>G30</f>
        <v>997410</v>
      </c>
      <c r="H28" s="25">
        <f>F28+G28</f>
        <v>134786763</v>
      </c>
      <c r="I28" s="13"/>
      <c r="J28" s="14"/>
    </row>
    <row r="29" spans="1:10" x14ac:dyDescent="0.25">
      <c r="A29" s="10"/>
      <c r="B29" s="10"/>
      <c r="C29" s="10"/>
      <c r="D29" s="10"/>
      <c r="E29" s="24" t="s">
        <v>54</v>
      </c>
      <c r="F29" s="25"/>
      <c r="G29" s="25"/>
      <c r="H29" s="25"/>
      <c r="I29" s="13"/>
      <c r="J29" s="14"/>
    </row>
    <row r="30" spans="1:10" x14ac:dyDescent="0.25">
      <c r="A30" s="10"/>
      <c r="B30" s="10"/>
      <c r="C30" s="10"/>
      <c r="D30" s="10"/>
      <c r="E30" s="24" t="s">
        <v>23</v>
      </c>
      <c r="F30" s="25">
        <v>133789353</v>
      </c>
      <c r="G30" s="25">
        <f>G32</f>
        <v>997410</v>
      </c>
      <c r="H30" s="25">
        <f>F30+G30</f>
        <v>134786763</v>
      </c>
      <c r="I30" s="13"/>
      <c r="J30" s="14"/>
    </row>
    <row r="31" spans="1:10" x14ac:dyDescent="0.25">
      <c r="A31" s="10"/>
      <c r="B31" s="10"/>
      <c r="C31" s="10"/>
      <c r="D31" s="10"/>
      <c r="E31" s="24" t="s">
        <v>55</v>
      </c>
      <c r="F31" s="25"/>
      <c r="G31" s="25"/>
      <c r="H31" s="25"/>
      <c r="I31" s="13"/>
      <c r="J31" s="14"/>
    </row>
    <row r="32" spans="1:10" x14ac:dyDescent="0.25">
      <c r="A32" s="10" t="s">
        <v>17</v>
      </c>
      <c r="B32" s="10" t="s">
        <v>25</v>
      </c>
      <c r="C32" s="10" t="s">
        <v>25</v>
      </c>
      <c r="D32" s="10" t="s">
        <v>52</v>
      </c>
      <c r="E32" s="24" t="s">
        <v>56</v>
      </c>
      <c r="F32" s="25">
        <v>132501020</v>
      </c>
      <c r="G32" s="25">
        <f>G34+G36</f>
        <v>997410</v>
      </c>
      <c r="H32" s="25">
        <f>F32+G32</f>
        <v>133498430</v>
      </c>
      <c r="I32" s="13"/>
      <c r="J32" s="14"/>
    </row>
    <row r="33" spans="1:10" x14ac:dyDescent="0.25">
      <c r="A33" s="10"/>
      <c r="B33" s="10"/>
      <c r="C33" s="10"/>
      <c r="D33" s="10"/>
      <c r="E33" s="24" t="s">
        <v>57</v>
      </c>
      <c r="F33" s="25"/>
      <c r="G33" s="25"/>
      <c r="H33" s="25"/>
      <c r="I33" s="13"/>
      <c r="J33" s="14"/>
    </row>
    <row r="34" spans="1:10" ht="68.25" customHeight="1" x14ac:dyDescent="0.25">
      <c r="A34" s="10" t="s">
        <v>17</v>
      </c>
      <c r="B34" s="10" t="s">
        <v>25</v>
      </c>
      <c r="C34" s="10" t="s">
        <v>25</v>
      </c>
      <c r="D34" s="10" t="s">
        <v>20</v>
      </c>
      <c r="E34" s="24" t="s">
        <v>58</v>
      </c>
      <c r="F34" s="25">
        <v>105642775</v>
      </c>
      <c r="G34" s="18">
        <v>24183</v>
      </c>
      <c r="H34" s="18">
        <f>F34+G34</f>
        <v>105666958</v>
      </c>
      <c r="I34" s="56" t="s">
        <v>59</v>
      </c>
      <c r="J34" s="57"/>
    </row>
    <row r="35" spans="1:10" x14ac:dyDescent="0.25">
      <c r="A35" s="10"/>
      <c r="B35" s="10"/>
      <c r="C35" s="10"/>
      <c r="D35" s="10"/>
      <c r="E35" s="24" t="s">
        <v>60</v>
      </c>
      <c r="F35" s="25"/>
      <c r="G35" s="25"/>
      <c r="H35" s="25"/>
      <c r="I35" s="13"/>
      <c r="J35" s="14"/>
    </row>
    <row r="36" spans="1:10" ht="67.5" customHeight="1" x14ac:dyDescent="0.25">
      <c r="A36" s="10" t="s">
        <v>17</v>
      </c>
      <c r="B36" s="10" t="s">
        <v>25</v>
      </c>
      <c r="C36" s="10" t="s">
        <v>25</v>
      </c>
      <c r="D36" s="10" t="s">
        <v>25</v>
      </c>
      <c r="E36" s="24" t="s">
        <v>61</v>
      </c>
      <c r="F36" s="25">
        <v>26858245</v>
      </c>
      <c r="G36" s="25">
        <v>973227</v>
      </c>
      <c r="H36" s="25">
        <f>F36+G36</f>
        <v>27831472</v>
      </c>
      <c r="I36" s="56" t="s">
        <v>62</v>
      </c>
      <c r="J36" s="57"/>
    </row>
    <row r="37" spans="1:10" x14ac:dyDescent="0.25">
      <c r="A37" s="10"/>
      <c r="B37" s="10"/>
      <c r="C37" s="10"/>
      <c r="D37" s="10"/>
      <c r="E37" s="24"/>
      <c r="F37" s="25"/>
      <c r="G37" s="25"/>
      <c r="H37" s="25"/>
      <c r="I37" s="13"/>
      <c r="J37" s="14"/>
    </row>
    <row r="38" spans="1:10" s="20" customFormat="1" x14ac:dyDescent="0.25">
      <c r="A38" s="10"/>
      <c r="B38" s="10"/>
      <c r="C38" s="10"/>
      <c r="D38" s="10"/>
      <c r="E38" s="24" t="s">
        <v>63</v>
      </c>
      <c r="F38" s="25"/>
      <c r="G38" s="25"/>
      <c r="H38" s="25"/>
      <c r="I38" s="19"/>
      <c r="J38" s="14"/>
    </row>
    <row r="39" spans="1:10" s="20" customFormat="1" x14ac:dyDescent="0.25">
      <c r="A39" s="10" t="s">
        <v>64</v>
      </c>
      <c r="B39" s="10">
        <v>0</v>
      </c>
      <c r="C39" s="10">
        <v>0</v>
      </c>
      <c r="D39" s="10">
        <v>0</v>
      </c>
      <c r="E39" s="24" t="s">
        <v>65</v>
      </c>
      <c r="F39" s="25">
        <v>275241232</v>
      </c>
      <c r="G39" s="25">
        <f>G41</f>
        <v>95226</v>
      </c>
      <c r="H39" s="25">
        <f>F39+G39</f>
        <v>275336458</v>
      </c>
      <c r="I39" s="19"/>
      <c r="J39" s="14"/>
    </row>
    <row r="40" spans="1:10" s="20" customFormat="1" x14ac:dyDescent="0.25">
      <c r="A40" s="10"/>
      <c r="B40" s="10"/>
      <c r="C40" s="10"/>
      <c r="D40" s="10"/>
      <c r="E40" s="24" t="s">
        <v>66</v>
      </c>
      <c r="F40" s="25"/>
      <c r="G40" s="25"/>
      <c r="H40" s="25"/>
      <c r="I40" s="19"/>
      <c r="J40" s="14"/>
    </row>
    <row r="41" spans="1:10" s="20" customFormat="1" x14ac:dyDescent="0.25">
      <c r="A41" s="10" t="s">
        <v>64</v>
      </c>
      <c r="B41" s="10">
        <v>1</v>
      </c>
      <c r="C41" s="10">
        <v>0</v>
      </c>
      <c r="D41" s="10">
        <v>0</v>
      </c>
      <c r="E41" s="24" t="s">
        <v>67</v>
      </c>
      <c r="F41" s="25">
        <v>203263738</v>
      </c>
      <c r="G41" s="25">
        <f>G43</f>
        <v>95226</v>
      </c>
      <c r="H41" s="25">
        <f>F41+G41</f>
        <v>203358964</v>
      </c>
      <c r="I41" s="19"/>
      <c r="J41" s="14"/>
    </row>
    <row r="42" spans="1:10" s="20" customFormat="1" x14ac:dyDescent="0.25">
      <c r="A42" s="10"/>
      <c r="B42" s="10"/>
      <c r="C42" s="10"/>
      <c r="D42" s="10"/>
      <c r="E42" s="24" t="s">
        <v>68</v>
      </c>
      <c r="F42" s="25"/>
      <c r="G42" s="25"/>
      <c r="H42" s="25"/>
      <c r="I42" s="19"/>
      <c r="J42" s="14"/>
    </row>
    <row r="43" spans="1:10" s="20" customFormat="1" x14ac:dyDescent="0.25">
      <c r="A43" s="10"/>
      <c r="B43" s="10"/>
      <c r="C43" s="10"/>
      <c r="D43" s="10"/>
      <c r="E43" s="24" t="s">
        <v>69</v>
      </c>
      <c r="F43" s="25">
        <v>9191307</v>
      </c>
      <c r="G43" s="25">
        <f>G45</f>
        <v>95226</v>
      </c>
      <c r="H43" s="25">
        <f>F43+G43</f>
        <v>9286533</v>
      </c>
      <c r="I43" s="19"/>
      <c r="J43" s="14"/>
    </row>
    <row r="44" spans="1:10" s="20" customFormat="1" x14ac:dyDescent="0.25">
      <c r="A44" s="21"/>
      <c r="B44" s="21"/>
      <c r="C44" s="21"/>
      <c r="D44" s="21"/>
      <c r="E44" s="39" t="s">
        <v>70</v>
      </c>
      <c r="F44" s="40"/>
      <c r="G44" s="40"/>
      <c r="H44" s="40"/>
      <c r="I44" s="22"/>
      <c r="J44" s="23"/>
    </row>
    <row r="45" spans="1:10" s="20" customFormat="1" ht="70.5" customHeight="1" x14ac:dyDescent="0.25">
      <c r="A45" s="7" t="s">
        <v>64</v>
      </c>
      <c r="B45" s="7">
        <v>1</v>
      </c>
      <c r="C45" s="7" t="s">
        <v>71</v>
      </c>
      <c r="D45" s="7">
        <v>0</v>
      </c>
      <c r="E45" s="37" t="s">
        <v>72</v>
      </c>
      <c r="F45" s="38">
        <v>3810706</v>
      </c>
      <c r="G45" s="38">
        <v>95226</v>
      </c>
      <c r="H45" s="38">
        <f>F45+G45</f>
        <v>3905932</v>
      </c>
      <c r="I45" s="54" t="s">
        <v>73</v>
      </c>
      <c r="J45" s="55"/>
    </row>
    <row r="46" spans="1:10" s="20" customFormat="1" x14ac:dyDescent="0.25">
      <c r="A46" s="10"/>
      <c r="B46" s="10"/>
      <c r="C46" s="10"/>
      <c r="D46" s="10"/>
      <c r="E46" s="24"/>
      <c r="F46" s="25"/>
      <c r="G46" s="25"/>
      <c r="H46" s="25"/>
      <c r="I46" s="19"/>
      <c r="J46" s="14"/>
    </row>
    <row r="47" spans="1:10" s="20" customFormat="1" x14ac:dyDescent="0.25">
      <c r="A47" s="10"/>
      <c r="B47" s="10"/>
      <c r="C47" s="10"/>
      <c r="D47" s="10"/>
      <c r="E47" s="24" t="s">
        <v>74</v>
      </c>
      <c r="F47" s="25"/>
      <c r="G47" s="25"/>
      <c r="H47" s="25"/>
      <c r="I47" s="19"/>
      <c r="J47" s="14"/>
    </row>
    <row r="48" spans="1:10" s="20" customFormat="1" x14ac:dyDescent="0.25">
      <c r="A48" s="10" t="s">
        <v>75</v>
      </c>
      <c r="B48" s="10" t="s">
        <v>52</v>
      </c>
      <c r="C48" s="10" t="s">
        <v>52</v>
      </c>
      <c r="D48" s="10" t="s">
        <v>52</v>
      </c>
      <c r="E48" s="24" t="s">
        <v>76</v>
      </c>
      <c r="F48" s="25">
        <v>18413676</v>
      </c>
      <c r="G48" s="25">
        <f>G50</f>
        <v>12569</v>
      </c>
      <c r="H48" s="25">
        <f>F48+G48</f>
        <v>18426245</v>
      </c>
      <c r="I48" s="19"/>
      <c r="J48" s="14"/>
    </row>
    <row r="49" spans="1:10" s="20" customFormat="1" x14ac:dyDescent="0.25">
      <c r="A49" s="10"/>
      <c r="B49" s="10"/>
      <c r="C49" s="10"/>
      <c r="D49" s="10"/>
      <c r="E49" s="24" t="s">
        <v>77</v>
      </c>
      <c r="F49" s="25"/>
      <c r="G49" s="25"/>
      <c r="H49" s="25"/>
      <c r="I49" s="19"/>
      <c r="J49" s="14"/>
    </row>
    <row r="50" spans="1:10" s="20" customFormat="1" x14ac:dyDescent="0.25">
      <c r="A50" s="10" t="s">
        <v>75</v>
      </c>
      <c r="B50" s="10" t="s">
        <v>20</v>
      </c>
      <c r="C50" s="10" t="s">
        <v>52</v>
      </c>
      <c r="D50" s="10" t="s">
        <v>52</v>
      </c>
      <c r="E50" s="24" t="s">
        <v>78</v>
      </c>
      <c r="F50" s="25">
        <v>11535287</v>
      </c>
      <c r="G50" s="25">
        <f>G52</f>
        <v>12569</v>
      </c>
      <c r="H50" s="25">
        <f>F50+G50</f>
        <v>11547856</v>
      </c>
      <c r="I50" s="19"/>
      <c r="J50" s="14"/>
    </row>
    <row r="51" spans="1:10" s="20" customFormat="1" x14ac:dyDescent="0.25">
      <c r="A51" s="10"/>
      <c r="B51" s="10"/>
      <c r="C51" s="10"/>
      <c r="D51" s="10"/>
      <c r="E51" s="24" t="s">
        <v>79</v>
      </c>
      <c r="F51" s="25"/>
      <c r="G51" s="25"/>
      <c r="H51" s="25"/>
      <c r="I51" s="19"/>
      <c r="J51" s="14"/>
    </row>
    <row r="52" spans="1:10" s="20" customFormat="1" x14ac:dyDescent="0.25">
      <c r="A52" s="10"/>
      <c r="B52" s="10"/>
      <c r="C52" s="10"/>
      <c r="D52" s="10"/>
      <c r="E52" s="24" t="s">
        <v>40</v>
      </c>
      <c r="F52" s="25">
        <v>11535287</v>
      </c>
      <c r="G52" s="25">
        <f>G54+G58</f>
        <v>12569</v>
      </c>
      <c r="H52" s="25">
        <f>F52+G52</f>
        <v>11547856</v>
      </c>
      <c r="I52" s="19"/>
      <c r="J52" s="14"/>
    </row>
    <row r="53" spans="1:10" s="20" customFormat="1" x14ac:dyDescent="0.25">
      <c r="A53" s="10"/>
      <c r="B53" s="10"/>
      <c r="C53" s="10"/>
      <c r="D53" s="10"/>
      <c r="E53" s="24" t="s">
        <v>80</v>
      </c>
      <c r="F53" s="25"/>
      <c r="G53" s="25"/>
      <c r="H53" s="25"/>
      <c r="I53" s="19"/>
      <c r="J53" s="14"/>
    </row>
    <row r="54" spans="1:10" s="20" customFormat="1" x14ac:dyDescent="0.25">
      <c r="A54" s="10" t="s">
        <v>75</v>
      </c>
      <c r="B54" s="10" t="s">
        <v>20</v>
      </c>
      <c r="C54" s="10" t="s">
        <v>28</v>
      </c>
      <c r="D54" s="10" t="s">
        <v>52</v>
      </c>
      <c r="E54" s="24" t="s">
        <v>81</v>
      </c>
      <c r="F54" s="25">
        <f>1342022</f>
        <v>1342022</v>
      </c>
      <c r="G54" s="25">
        <f>G56</f>
        <v>3463</v>
      </c>
      <c r="H54" s="25">
        <f>F54+G54</f>
        <v>1345485</v>
      </c>
      <c r="I54" s="19"/>
      <c r="J54" s="14"/>
    </row>
    <row r="55" spans="1:10" s="20" customFormat="1" x14ac:dyDescent="0.25">
      <c r="A55" s="10"/>
      <c r="B55" s="10"/>
      <c r="C55" s="10"/>
      <c r="D55" s="10"/>
      <c r="E55" s="24" t="s">
        <v>82</v>
      </c>
      <c r="F55" s="25"/>
      <c r="G55" s="25"/>
      <c r="H55" s="25"/>
      <c r="I55" s="19"/>
      <c r="J55" s="14"/>
    </row>
    <row r="56" spans="1:10" s="20" customFormat="1" ht="68.25" customHeight="1" x14ac:dyDescent="0.25">
      <c r="A56" s="10" t="s">
        <v>75</v>
      </c>
      <c r="B56" s="10" t="s">
        <v>20</v>
      </c>
      <c r="C56" s="10" t="s">
        <v>28</v>
      </c>
      <c r="D56" s="10" t="s">
        <v>20</v>
      </c>
      <c r="E56" s="24" t="s">
        <v>83</v>
      </c>
      <c r="F56" s="25">
        <v>620454</v>
      </c>
      <c r="G56" s="25">
        <v>3463</v>
      </c>
      <c r="H56" s="25">
        <f>F56+G56</f>
        <v>623917</v>
      </c>
      <c r="I56" s="56" t="s">
        <v>84</v>
      </c>
      <c r="J56" s="57"/>
    </row>
    <row r="57" spans="1:10" s="20" customFormat="1" x14ac:dyDescent="0.25">
      <c r="A57" s="10"/>
      <c r="B57" s="10"/>
      <c r="C57" s="10"/>
      <c r="D57" s="10"/>
      <c r="E57" s="24" t="s">
        <v>85</v>
      </c>
      <c r="F57" s="25"/>
      <c r="G57" s="25"/>
      <c r="H57" s="25"/>
      <c r="I57" s="19"/>
      <c r="J57" s="14"/>
    </row>
    <row r="58" spans="1:10" s="20" customFormat="1" x14ac:dyDescent="0.25">
      <c r="A58" s="10" t="s">
        <v>75</v>
      </c>
      <c r="B58" s="10" t="s">
        <v>20</v>
      </c>
      <c r="C58" s="10" t="s">
        <v>86</v>
      </c>
      <c r="D58" s="10" t="s">
        <v>52</v>
      </c>
      <c r="E58" s="24" t="s">
        <v>87</v>
      </c>
      <c r="F58" s="25">
        <v>3505759</v>
      </c>
      <c r="G58" s="25">
        <f>G60</f>
        <v>9106</v>
      </c>
      <c r="H58" s="25">
        <f>F58+G58</f>
        <v>3514865</v>
      </c>
      <c r="I58" s="19"/>
      <c r="J58" s="14"/>
    </row>
    <row r="59" spans="1:10" s="20" customFormat="1" x14ac:dyDescent="0.25">
      <c r="A59" s="10"/>
      <c r="B59" s="10"/>
      <c r="C59" s="10"/>
      <c r="D59" s="10"/>
      <c r="E59" s="24" t="s">
        <v>88</v>
      </c>
      <c r="F59" s="25"/>
      <c r="G59" s="25"/>
      <c r="H59" s="25"/>
      <c r="I59" s="19"/>
      <c r="J59" s="14"/>
    </row>
    <row r="60" spans="1:10" s="20" customFormat="1" ht="70.5" customHeight="1" x14ac:dyDescent="0.25">
      <c r="A60" s="10" t="s">
        <v>75</v>
      </c>
      <c r="B60" s="10" t="s">
        <v>20</v>
      </c>
      <c r="C60" s="10" t="s">
        <v>86</v>
      </c>
      <c r="D60" s="10" t="s">
        <v>25</v>
      </c>
      <c r="E60" s="24" t="s">
        <v>89</v>
      </c>
      <c r="F60" s="25">
        <v>2543603</v>
      </c>
      <c r="G60" s="25">
        <v>9106</v>
      </c>
      <c r="H60" s="25">
        <f>F60+G60</f>
        <v>2552709</v>
      </c>
      <c r="I60" s="56" t="s">
        <v>90</v>
      </c>
      <c r="J60" s="57"/>
    </row>
    <row r="61" spans="1:10" s="20" customFormat="1" ht="33" x14ac:dyDescent="0.25">
      <c r="A61" s="10"/>
      <c r="B61" s="10"/>
      <c r="C61" s="10"/>
      <c r="D61" s="10"/>
      <c r="E61" s="24"/>
      <c r="F61" s="25"/>
      <c r="G61" s="25"/>
      <c r="H61" s="25"/>
      <c r="I61" s="16" t="s">
        <v>91</v>
      </c>
      <c r="J61" s="17" t="s">
        <v>92</v>
      </c>
    </row>
    <row r="62" spans="1:10" s="20" customFormat="1" x14ac:dyDescent="0.25">
      <c r="A62" s="10"/>
      <c r="B62" s="10"/>
      <c r="C62" s="10"/>
      <c r="D62" s="10"/>
      <c r="E62" s="24"/>
      <c r="F62" s="25"/>
      <c r="G62" s="25"/>
      <c r="H62" s="25"/>
      <c r="I62" s="16" t="s">
        <v>93</v>
      </c>
      <c r="J62" s="17" t="s">
        <v>94</v>
      </c>
    </row>
    <row r="63" spans="1:10" x14ac:dyDescent="0.25">
      <c r="A63" s="26"/>
      <c r="B63" s="26"/>
      <c r="C63" s="26"/>
      <c r="D63" s="26"/>
      <c r="E63" s="27"/>
      <c r="F63" s="18"/>
      <c r="G63" s="18"/>
      <c r="H63" s="18"/>
      <c r="I63" s="28"/>
      <c r="J63" s="17"/>
    </row>
    <row r="64" spans="1:10" x14ac:dyDescent="0.25">
      <c r="A64" s="26"/>
      <c r="B64" s="26"/>
      <c r="C64" s="26"/>
      <c r="D64" s="26"/>
      <c r="E64" s="27" t="s">
        <v>95</v>
      </c>
      <c r="F64" s="18"/>
      <c r="G64" s="18"/>
      <c r="H64" s="18"/>
      <c r="I64" s="29"/>
      <c r="J64" s="30"/>
    </row>
    <row r="65" spans="1:10" ht="51" customHeight="1" x14ac:dyDescent="0.25">
      <c r="A65" s="26">
        <v>29</v>
      </c>
      <c r="B65" s="26">
        <v>0</v>
      </c>
      <c r="C65" s="26">
        <v>0</v>
      </c>
      <c r="D65" s="26">
        <v>0</v>
      </c>
      <c r="E65" s="27" t="s">
        <v>96</v>
      </c>
      <c r="F65" s="18">
        <v>0</v>
      </c>
      <c r="G65" s="18">
        <f>12653194+1000000</f>
        <v>13653194</v>
      </c>
      <c r="H65" s="18">
        <f>F65+G65</f>
        <v>13653194</v>
      </c>
      <c r="I65" s="56" t="s">
        <v>97</v>
      </c>
      <c r="J65" s="57"/>
    </row>
    <row r="66" spans="1:10" ht="66.75" customHeight="1" x14ac:dyDescent="0.25">
      <c r="A66" s="31"/>
      <c r="B66" s="31"/>
      <c r="C66" s="31"/>
      <c r="D66" s="31"/>
      <c r="E66" s="41"/>
      <c r="F66" s="42"/>
      <c r="G66" s="42"/>
      <c r="H66" s="42"/>
      <c r="I66" s="19" t="s">
        <v>31</v>
      </c>
      <c r="J66" s="32" t="s">
        <v>98</v>
      </c>
    </row>
    <row r="67" spans="1:10" ht="33" x14ac:dyDescent="0.25">
      <c r="A67" s="33"/>
      <c r="B67" s="33"/>
      <c r="C67" s="33"/>
      <c r="D67" s="33"/>
      <c r="E67" s="43"/>
      <c r="F67" s="44"/>
      <c r="G67" s="44"/>
      <c r="H67" s="44"/>
      <c r="I67" s="22" t="s">
        <v>33</v>
      </c>
      <c r="J67" s="34" t="s">
        <v>99</v>
      </c>
    </row>
  </sheetData>
  <mergeCells count="18">
    <mergeCell ref="I45:J45"/>
    <mergeCell ref="I56:J56"/>
    <mergeCell ref="I60:J60"/>
    <mergeCell ref="I65:J65"/>
    <mergeCell ref="I14:J14"/>
    <mergeCell ref="I16:J16"/>
    <mergeCell ref="I20:J20"/>
    <mergeCell ref="I26:J26"/>
    <mergeCell ref="I34:J34"/>
    <mergeCell ref="I36:J36"/>
    <mergeCell ref="A1:J1"/>
    <mergeCell ref="A2:J2"/>
    <mergeCell ref="A3:J3"/>
    <mergeCell ref="A5:E5"/>
    <mergeCell ref="F5:F6"/>
    <mergeCell ref="G5:G6"/>
    <mergeCell ref="H5:H6"/>
    <mergeCell ref="I5:J6"/>
  </mergeCells>
  <phoneticPr fontId="3" type="noConversion"/>
  <pageMargins left="0.47244094488188981" right="0.35433070866141736" top="0.74803149606299213" bottom="0.43307086614173229" header="0.51181102362204722" footer="0.23622047244094491"/>
  <pageSetup paperSize="9" scale="72" fitToHeight="2" orientation="portrait" blackAndWhite="1" r:id="rId1"/>
  <headerFooter alignWithMargins="0">
    <oddFooter>&amp;C&amp;P</oddFooter>
  </headerFooter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歲出機關別修正增加情形表</vt:lpstr>
      <vt:lpstr>歲出機關別修正增加情形表!Print_Area</vt:lpstr>
      <vt:lpstr>歲出機關別修正增加情形表!Print_Titles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楊世奕</dc:creator>
  <cp:lastModifiedBy>楊世奕</cp:lastModifiedBy>
  <dcterms:created xsi:type="dcterms:W3CDTF">2021-11-09T01:12:53Z</dcterms:created>
  <dcterms:modified xsi:type="dcterms:W3CDTF">2021-11-09T01:20:03Z</dcterms:modified>
</cp:coreProperties>
</file>