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Area" localSheetId="0">'Sheet1'!$A$1:$O$125</definedName>
  </definedNames>
  <calcPr fullCalcOnLoad="1"/>
</workbook>
</file>

<file path=xl/sharedStrings.xml><?xml version="1.0" encoding="utf-8"?>
<sst xmlns="http://schemas.openxmlformats.org/spreadsheetml/2006/main" count="443" uniqueCount="115">
  <si>
    <t xml:space="preserve">                                                      丁７、參  加  民  營  事  業  投  資</t>
  </si>
  <si>
    <t xml:space="preserve">  單位：新臺幣千元</t>
  </si>
  <si>
    <t>民營事業</t>
  </si>
  <si>
    <t>投資</t>
  </si>
  <si>
    <t>金額</t>
  </si>
  <si>
    <t>持股比率</t>
  </si>
  <si>
    <t>現金股利或採用權益法認列之關聯企業及合資損益之份額</t>
  </si>
  <si>
    <t>名稱</t>
  </si>
  <si>
    <t>年終實收
資本總額</t>
  </si>
  <si>
    <t>發行股數</t>
  </si>
  <si>
    <t>以 前 年 度
已   投    資</t>
  </si>
  <si>
    <t>投資淨額</t>
  </si>
  <si>
    <t>年終預計 
持有股數</t>
  </si>
  <si>
    <t>占發行
股數%</t>
  </si>
  <si>
    <t>本年度預計</t>
  </si>
  <si>
    <t>前年度
決算總額</t>
  </si>
  <si>
    <t>每股（元）</t>
  </si>
  <si>
    <t>總額</t>
  </si>
  <si>
    <t>中美和石油化學股份有限公司</t>
  </si>
  <si>
    <t>台灣中油股份有限公司</t>
  </si>
  <si>
    <t/>
  </si>
  <si>
    <t>輝瑞生技股份有限公司</t>
  </si>
  <si>
    <t>台灣糖業股份有限公司</t>
  </si>
  <si>
    <t>臺灣證券交易所股份有限公司</t>
  </si>
  <si>
    <t>台灣電力股份有限公司</t>
  </si>
  <si>
    <t>臺灣金融控股股份有限公司</t>
  </si>
  <si>
    <t>臺灣土地銀行股份有限公司</t>
  </si>
  <si>
    <t>中美嘉吉股份有限公司</t>
  </si>
  <si>
    <t>唐榮鐵工廠股份有限公司</t>
  </si>
  <si>
    <t>中華開發金融控股股份有限公司</t>
  </si>
  <si>
    <t>台灣國際造船股份有限公司</t>
  </si>
  <si>
    <t>環能海運股份有限公司</t>
  </si>
  <si>
    <t>交通部臺灣鐵路管理局</t>
  </si>
  <si>
    <t>越台糖業有限責任公司</t>
  </si>
  <si>
    <t>中國建築經理股份有限公司</t>
  </si>
  <si>
    <t>國際建築經理股份有限公司</t>
  </si>
  <si>
    <t>臺灣集中保管結算所股份有限公司</t>
  </si>
  <si>
    <t>台灣汽電共生股份有限公司</t>
  </si>
  <si>
    <t>中宇環保工程股份有限公司</t>
  </si>
  <si>
    <t>班卡拉礦業公司</t>
  </si>
  <si>
    <t>班卡拉銷售公司</t>
  </si>
  <si>
    <t>台北外匯經紀股份有限公司</t>
  </si>
  <si>
    <t>中國輸出入銀行</t>
  </si>
  <si>
    <t>臺灣期貨交易所股份有限公司</t>
  </si>
  <si>
    <t>中華郵政股份有限公司</t>
  </si>
  <si>
    <t>海外投資開發股份有限公司</t>
  </si>
  <si>
    <t>越南臺海石油公司</t>
  </si>
  <si>
    <t>中殼潤滑油股份有限公司</t>
  </si>
  <si>
    <t>卡達燃油添加劑股份有限公司</t>
  </si>
  <si>
    <t>台灣神隆股份有限公司</t>
  </si>
  <si>
    <t>科學城物流股份有限公司</t>
  </si>
  <si>
    <t>星能電力股份有限公司</t>
  </si>
  <si>
    <t>華威天然氣航運股份有限公司</t>
  </si>
  <si>
    <t>淳品實業股份有限公司</t>
  </si>
  <si>
    <t>國光電力股份有限公司</t>
  </si>
  <si>
    <t>財宏科技股份有限公司</t>
  </si>
  <si>
    <t>中華快遞股份有限公司</t>
  </si>
  <si>
    <t>財金資訊股份有限公司</t>
  </si>
  <si>
    <t>中央銀行</t>
  </si>
  <si>
    <t>亞洲航空股份有限公司</t>
  </si>
  <si>
    <t>台灣高速鐵路股份有限公司</t>
  </si>
  <si>
    <t>第一金融控股股份有限公司</t>
  </si>
  <si>
    <t>華南金融控股股份有限公司</t>
  </si>
  <si>
    <t>臺灣中小企業銀行股份有限公司</t>
  </si>
  <si>
    <t>台灣金聯資產管理股份有限公司</t>
  </si>
  <si>
    <t>台灣金融資產服務股份有限公司</t>
  </si>
  <si>
    <t>臺灣產物保險股份有限公司</t>
  </si>
  <si>
    <t>中華貿易開發股份有限公司</t>
  </si>
  <si>
    <t>中影股份有限公司</t>
  </si>
  <si>
    <t>臺億建築經理股份有限公司</t>
  </si>
  <si>
    <t>元大金融控股股份有限公司</t>
  </si>
  <si>
    <t>國泰金融控股股份有限公司</t>
  </si>
  <si>
    <t>兆豐金融控股股份有限公司</t>
  </si>
  <si>
    <t>保德信證券投資信託股份有限公司</t>
  </si>
  <si>
    <t>亞太電信股份有限公司</t>
  </si>
  <si>
    <t>聯亞生技開發股份有限公司</t>
  </si>
  <si>
    <t>金財通商務科技服務股份有限公司</t>
  </si>
  <si>
    <t>義典科技股份有限公司</t>
  </si>
  <si>
    <t>森霸電力股份有限公司</t>
  </si>
  <si>
    <t>陽光資產管理股份有限公司</t>
  </si>
  <si>
    <t>尼米克船東控股股份有限公司</t>
  </si>
  <si>
    <t>尼米克船舶管理股份有限公司</t>
  </si>
  <si>
    <t>太景醫藥研發控股股份有限公司</t>
  </si>
  <si>
    <t>亞洲物流股份有限公司</t>
  </si>
  <si>
    <t>臺灣菸酒股份有限公司</t>
  </si>
  <si>
    <t>臺灣港務股份有限公司</t>
  </si>
  <si>
    <t>依序思液化天然氣股份有限公司</t>
  </si>
  <si>
    <t>臺灣行動支付股份有限公司</t>
  </si>
  <si>
    <t>中國信託金融控股股份有限公司</t>
  </si>
  <si>
    <t>總計</t>
  </si>
  <si>
    <t>及  其  盈  虧  綜  計  表</t>
  </si>
  <si>
    <r>
      <t>及  其  盈  虧  綜  計  表</t>
    </r>
    <r>
      <rPr>
        <b/>
        <sz val="12"/>
        <rFont val="華康粗明體"/>
        <family val="3"/>
      </rPr>
      <t>(續)</t>
    </r>
  </si>
  <si>
    <t>參加投資基金</t>
  </si>
  <si>
    <t>投資</t>
  </si>
  <si>
    <t xml:space="preserve"> </t>
  </si>
  <si>
    <t xml:space="preserve"> </t>
  </si>
  <si>
    <t>宏越責任有限公司</t>
  </si>
  <si>
    <t xml:space="preserve"> </t>
  </si>
  <si>
    <t xml:space="preserve">                                                      丁７、參  加  民  營  事  業  投  資</t>
  </si>
  <si>
    <t>台杉投資管理顧問股份有限公司</t>
  </si>
  <si>
    <t>上  年  度
預算總額</t>
  </si>
  <si>
    <t>本  年  度
增減投資</t>
  </si>
  <si>
    <t>臺灣金融聯合都市更新服務股份有限公司</t>
  </si>
  <si>
    <t>臺灣港務國際物流股份有限公司</t>
  </si>
  <si>
    <t>陽明海運股份有限公司</t>
  </si>
  <si>
    <t>臺灣港務股份有限公司</t>
  </si>
  <si>
    <t>臺灣土地銀行股份有限公司</t>
  </si>
  <si>
    <t>臺灣風能訓練股份有限公司</t>
  </si>
  <si>
    <t>台灣電力股份有限公司</t>
  </si>
  <si>
    <t>臺印貨櫃倉儲物流股份有限公司</t>
  </si>
  <si>
    <t>台灣水務工程技術服務股份有限公司</t>
  </si>
  <si>
    <t>台灣自來水股份有限公司</t>
  </si>
  <si>
    <t>台源國際控股股份有限公司</t>
  </si>
  <si>
    <t>中華郵政股份有限公司</t>
  </si>
  <si>
    <t>三中港奧特萊斯股份有限公司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</si>
</sst>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 "/>
    <numFmt numFmtId="178" formatCode="0.0_ "/>
    <numFmt numFmtId="179" formatCode="0.00_ "/>
    <numFmt numFmtId="180" formatCode="0.00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name val="細明體"/>
      <family val="3"/>
    </font>
    <font>
      <b/>
      <sz val="12"/>
      <name val="華康粗明體"/>
      <family val="3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華康中黑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1" applyNumberFormat="0" applyFill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2" applyNumberForma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0" borderId="3" applyNumberFormat="0" applyFill="0" applyAlignment="0" applyProtection="0"/>
    <xf numFmtId="0" fontId="0" fillId="28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5" borderId="2" applyNumberFormat="0" applyAlignment="0" applyProtection="0"/>
    <xf numFmtId="0" fontId="49" fillId="25" borderId="8" applyNumberFormat="0" applyAlignment="0" applyProtection="0"/>
    <xf numFmtId="0" fontId="50" fillId="36" borderId="9" applyNumberFormat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7" fontId="16" fillId="0" borderId="18" xfId="33" applyNumberFormat="1" applyFont="1" applyFill="1" applyBorder="1" applyAlignment="1">
      <alignment horizontal="right" vertical="center"/>
    </xf>
    <xf numFmtId="177" fontId="17" fillId="0" borderId="18" xfId="33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6" fillId="0" borderId="18" xfId="33" applyFont="1" applyFill="1" applyBorder="1" applyAlignment="1">
      <alignment vertical="center"/>
    </xf>
    <xf numFmtId="0" fontId="19" fillId="0" borderId="18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3" fillId="0" borderId="2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1"/>
  <sheetViews>
    <sheetView tabSelected="1" view="pageBreakPreview" zoomScale="115" zoomScaleSheetLayoutView="115" zoomScalePageLayoutView="0" workbookViewId="0" topLeftCell="A121">
      <selection activeCell="I124" sqref="I124"/>
    </sheetView>
  </sheetViews>
  <sheetFormatPr defaultColWidth="9.00390625" defaultRowHeight="15" customHeight="1"/>
  <cols>
    <col min="1" max="1" width="18.875" style="9" customWidth="1"/>
    <col min="2" max="2" width="12.00390625" style="9" customWidth="1"/>
    <col min="3" max="3" width="12.625" style="9" customWidth="1"/>
    <col min="4" max="4" width="1.37890625" style="9" customWidth="1"/>
    <col min="5" max="5" width="25.125" style="9" bestFit="1" customWidth="1"/>
    <col min="6" max="6" width="1.37890625" style="9" customWidth="1"/>
    <col min="7" max="7" width="11.125" style="9" customWidth="1"/>
    <col min="8" max="8" width="10.625" style="9" customWidth="1"/>
    <col min="9" max="10" width="15.625" style="9" bestFit="1" customWidth="1"/>
    <col min="11" max="11" width="12.625" style="9" bestFit="1" customWidth="1"/>
    <col min="12" max="12" width="10.625" style="9" bestFit="1" customWidth="1"/>
    <col min="13" max="13" width="12.625" style="9" bestFit="1" customWidth="1"/>
    <col min="14" max="14" width="13.125" style="9" bestFit="1" customWidth="1"/>
    <col min="15" max="15" width="12.625" style="9" bestFit="1" customWidth="1"/>
    <col min="16" max="16" width="9.00390625" style="9" bestFit="1" customWidth="1"/>
    <col min="17" max="16384" width="9.00390625" style="9" customWidth="1"/>
  </cols>
  <sheetData>
    <row r="1" spans="1:27" s="2" customFormat="1" ht="30" customHeight="1">
      <c r="A1" s="74" t="s">
        <v>0</v>
      </c>
      <c r="B1" s="74"/>
      <c r="C1" s="74"/>
      <c r="D1" s="74"/>
      <c r="E1" s="74"/>
      <c r="F1" s="74"/>
      <c r="G1" s="74"/>
      <c r="H1" s="74"/>
      <c r="I1" s="11" t="s">
        <v>90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3"/>
    </row>
    <row r="2" spans="1:27" s="5" customFormat="1" ht="21" customHeight="1">
      <c r="A2" s="4"/>
      <c r="B2" s="4"/>
      <c r="C2" s="4"/>
      <c r="D2" s="4"/>
      <c r="E2" s="4"/>
      <c r="F2" s="4"/>
      <c r="G2" s="4"/>
      <c r="I2" s="6"/>
      <c r="J2" s="4"/>
      <c r="K2" s="4"/>
      <c r="L2" s="4"/>
      <c r="M2" s="4"/>
      <c r="N2" s="75" t="s">
        <v>1</v>
      </c>
      <c r="O2" s="76"/>
      <c r="P2" s="4"/>
      <c r="Q2" s="4"/>
      <c r="R2" s="4"/>
      <c r="S2" s="4"/>
      <c r="T2" s="4"/>
      <c r="U2" s="4"/>
      <c r="V2" s="4"/>
      <c r="W2" s="4"/>
      <c r="X2" s="4"/>
      <c r="AA2" s="7"/>
    </row>
    <row r="3" spans="1:27" s="13" customFormat="1" ht="28.5" customHeight="1">
      <c r="A3" s="77" t="s">
        <v>2</v>
      </c>
      <c r="B3" s="67"/>
      <c r="C3" s="78"/>
      <c r="D3" s="17"/>
      <c r="E3" s="18"/>
      <c r="F3" s="19"/>
      <c r="G3" s="66" t="s">
        <v>3</v>
      </c>
      <c r="H3" s="67"/>
      <c r="I3" s="15" t="s">
        <v>4</v>
      </c>
      <c r="J3" s="70" t="s">
        <v>5</v>
      </c>
      <c r="K3" s="71"/>
      <c r="L3" s="79" t="s">
        <v>6</v>
      </c>
      <c r="M3" s="80"/>
      <c r="N3" s="80"/>
      <c r="O3" s="80"/>
      <c r="P3" s="12"/>
      <c r="Q3" s="12"/>
      <c r="R3" s="12"/>
      <c r="S3" s="12"/>
      <c r="T3" s="12"/>
      <c r="U3" s="12"/>
      <c r="V3" s="12"/>
      <c r="W3" s="12"/>
      <c r="X3" s="12"/>
      <c r="AA3" s="14"/>
    </row>
    <row r="4" spans="1:27" s="13" customFormat="1" ht="28.5" customHeight="1">
      <c r="A4" s="81" t="s">
        <v>7</v>
      </c>
      <c r="B4" s="68" t="s">
        <v>8</v>
      </c>
      <c r="C4" s="68" t="s">
        <v>9</v>
      </c>
      <c r="D4" s="20"/>
      <c r="E4" s="25" t="s">
        <v>92</v>
      </c>
      <c r="F4" s="21"/>
      <c r="G4" s="68" t="s">
        <v>10</v>
      </c>
      <c r="H4" s="68" t="s">
        <v>101</v>
      </c>
      <c r="I4" s="68" t="s">
        <v>11</v>
      </c>
      <c r="J4" s="68" t="s">
        <v>12</v>
      </c>
      <c r="K4" s="68" t="s">
        <v>13</v>
      </c>
      <c r="L4" s="70" t="s">
        <v>14</v>
      </c>
      <c r="M4" s="71"/>
      <c r="N4" s="68" t="s">
        <v>100</v>
      </c>
      <c r="O4" s="72" t="s">
        <v>15</v>
      </c>
      <c r="P4" s="12"/>
      <c r="Q4" s="12"/>
      <c r="R4" s="12"/>
      <c r="S4" s="12"/>
      <c r="T4" s="12"/>
      <c r="U4" s="12"/>
      <c r="V4" s="12"/>
      <c r="W4" s="12"/>
      <c r="X4" s="12"/>
      <c r="AA4" s="14"/>
    </row>
    <row r="5" spans="1:27" s="13" customFormat="1" ht="28.5" customHeight="1">
      <c r="A5" s="82"/>
      <c r="B5" s="69"/>
      <c r="C5" s="69"/>
      <c r="D5" s="22"/>
      <c r="E5" s="23"/>
      <c r="F5" s="24"/>
      <c r="G5" s="69"/>
      <c r="H5" s="69"/>
      <c r="I5" s="69"/>
      <c r="J5" s="69"/>
      <c r="K5" s="69"/>
      <c r="L5" s="16" t="s">
        <v>16</v>
      </c>
      <c r="M5" s="16" t="s">
        <v>17</v>
      </c>
      <c r="N5" s="69"/>
      <c r="O5" s="73"/>
      <c r="P5" s="12"/>
      <c r="Q5" s="12"/>
      <c r="R5" s="12"/>
      <c r="S5" s="12"/>
      <c r="T5" s="12"/>
      <c r="U5" s="12"/>
      <c r="V5" s="12"/>
      <c r="W5" s="12"/>
      <c r="X5" s="12"/>
      <c r="AA5" s="14"/>
    </row>
    <row r="6" spans="1:15" s="8" customFormat="1" ht="31.5" customHeight="1">
      <c r="A6" s="27" t="s">
        <v>18</v>
      </c>
      <c r="B6" s="28">
        <v>6883970</v>
      </c>
      <c r="C6" s="28">
        <v>9010432</v>
      </c>
      <c r="D6" s="28"/>
      <c r="E6" s="27" t="s">
        <v>19</v>
      </c>
      <c r="F6" s="27"/>
      <c r="G6" s="29">
        <v>2686181</v>
      </c>
      <c r="H6" s="29" t="s">
        <v>20</v>
      </c>
      <c r="I6" s="29">
        <v>2686181</v>
      </c>
      <c r="J6" s="29">
        <v>3475337</v>
      </c>
      <c r="K6" s="30">
        <f>ROUND(J6/C6*100,2)</f>
        <v>38.57</v>
      </c>
      <c r="L6" s="31" t="s">
        <v>20</v>
      </c>
      <c r="M6" s="29">
        <v>13104</v>
      </c>
      <c r="N6" s="29">
        <v>11571</v>
      </c>
      <c r="O6" s="29">
        <v>55165</v>
      </c>
    </row>
    <row r="7" spans="1:15" s="8" customFormat="1" ht="31.5" customHeight="1">
      <c r="A7" s="27" t="s">
        <v>21</v>
      </c>
      <c r="B7" s="28">
        <v>620000</v>
      </c>
      <c r="C7" s="28">
        <v>620000</v>
      </c>
      <c r="D7" s="28"/>
      <c r="E7" s="27" t="s">
        <v>22</v>
      </c>
      <c r="F7" s="27"/>
      <c r="G7" s="29">
        <v>9613</v>
      </c>
      <c r="H7" s="29" t="s">
        <v>20</v>
      </c>
      <c r="I7" s="29">
        <v>9613</v>
      </c>
      <c r="J7" s="29">
        <v>279000</v>
      </c>
      <c r="K7" s="30">
        <f aca="true" t="shared" si="0" ref="K7:K25">ROUND(J7/C7*100,2)</f>
        <v>45</v>
      </c>
      <c r="L7" s="31" t="s">
        <v>20</v>
      </c>
      <c r="M7" s="29">
        <v>139140</v>
      </c>
      <c r="N7" s="29">
        <v>138217</v>
      </c>
      <c r="O7" s="29">
        <v>279301</v>
      </c>
    </row>
    <row r="8" spans="1:15" s="8" customFormat="1" ht="31.5" customHeight="1">
      <c r="A8" s="27" t="s">
        <v>23</v>
      </c>
      <c r="B8" s="28">
        <v>7289964</v>
      </c>
      <c r="C8" s="28">
        <v>728996383</v>
      </c>
      <c r="D8" s="28"/>
      <c r="E8" s="27" t="s">
        <v>22</v>
      </c>
      <c r="F8" s="27"/>
      <c r="G8" s="29">
        <v>79200</v>
      </c>
      <c r="H8" s="29" t="s">
        <v>20</v>
      </c>
      <c r="I8" s="29">
        <v>79200</v>
      </c>
      <c r="J8" s="29">
        <v>21866323</v>
      </c>
      <c r="K8" s="30">
        <f t="shared" si="0"/>
        <v>3</v>
      </c>
      <c r="L8" s="30">
        <v>1.4</v>
      </c>
      <c r="M8" s="29">
        <v>29866</v>
      </c>
      <c r="N8" s="29">
        <v>29866</v>
      </c>
      <c r="O8" s="29">
        <v>52032</v>
      </c>
    </row>
    <row r="9" spans="1:15" s="8" customFormat="1" ht="31.5" customHeight="1">
      <c r="A9" s="32" t="s">
        <v>20</v>
      </c>
      <c r="B9" s="28"/>
      <c r="C9" s="28"/>
      <c r="D9" s="28"/>
      <c r="E9" s="27" t="s">
        <v>19</v>
      </c>
      <c r="F9" s="27"/>
      <c r="G9" s="29">
        <v>79200</v>
      </c>
      <c r="H9" s="29" t="s">
        <v>20</v>
      </c>
      <c r="I9" s="29">
        <v>79200</v>
      </c>
      <c r="J9" s="29">
        <v>21866323</v>
      </c>
      <c r="K9" s="30">
        <f>ROUND(J9/C8*100,2)</f>
        <v>3</v>
      </c>
      <c r="L9" s="30">
        <v>1.4</v>
      </c>
      <c r="M9" s="29">
        <v>29866</v>
      </c>
      <c r="N9" s="29">
        <v>29866</v>
      </c>
      <c r="O9" s="29">
        <v>52032</v>
      </c>
    </row>
    <row r="10" spans="1:15" s="8" customFormat="1" ht="31.5" customHeight="1">
      <c r="A10" s="32" t="s">
        <v>20</v>
      </c>
      <c r="B10" s="28"/>
      <c r="C10" s="28"/>
      <c r="D10" s="28"/>
      <c r="E10" s="27" t="s">
        <v>24</v>
      </c>
      <c r="F10" s="27"/>
      <c r="G10" s="29">
        <v>79200</v>
      </c>
      <c r="H10" s="29" t="s">
        <v>20</v>
      </c>
      <c r="I10" s="29">
        <v>79200</v>
      </c>
      <c r="J10" s="29">
        <v>21866323</v>
      </c>
      <c r="K10" s="30">
        <f>ROUND(J10/C8*100,2)</f>
        <v>3</v>
      </c>
      <c r="L10" s="30">
        <v>1.4</v>
      </c>
      <c r="M10" s="29">
        <v>29866</v>
      </c>
      <c r="N10" s="29">
        <v>29866</v>
      </c>
      <c r="O10" s="29">
        <v>52032</v>
      </c>
    </row>
    <row r="11" spans="1:15" s="8" customFormat="1" ht="31.5" customHeight="1">
      <c r="A11" s="32" t="s">
        <v>20</v>
      </c>
      <c r="B11" s="28"/>
      <c r="C11" s="28"/>
      <c r="D11" s="28"/>
      <c r="E11" s="27" t="s">
        <v>25</v>
      </c>
      <c r="F11" s="27"/>
      <c r="G11" s="29">
        <v>252277</v>
      </c>
      <c r="H11" s="29" t="s">
        <v>20</v>
      </c>
      <c r="I11" s="29">
        <v>252277</v>
      </c>
      <c r="J11" s="29">
        <v>72972928</v>
      </c>
      <c r="K11" s="30">
        <f>ROUND(J11/C8*100,2)</f>
        <v>10.01</v>
      </c>
      <c r="L11" s="30">
        <v>1.4</v>
      </c>
      <c r="M11" s="29">
        <v>99670</v>
      </c>
      <c r="N11" s="29">
        <v>99670</v>
      </c>
      <c r="O11" s="29">
        <v>173642</v>
      </c>
    </row>
    <row r="12" spans="1:15" s="8" customFormat="1" ht="31.5" customHeight="1">
      <c r="A12" s="32" t="s">
        <v>20</v>
      </c>
      <c r="B12" s="28"/>
      <c r="C12" s="28"/>
      <c r="D12" s="28"/>
      <c r="E12" s="27" t="s">
        <v>26</v>
      </c>
      <c r="F12" s="27"/>
      <c r="G12" s="29">
        <v>72000</v>
      </c>
      <c r="H12" s="29" t="s">
        <v>20</v>
      </c>
      <c r="I12" s="29">
        <v>72000</v>
      </c>
      <c r="J12" s="29">
        <v>21866323</v>
      </c>
      <c r="K12" s="30">
        <f>ROUND(J12/C8*100,2)</f>
        <v>3</v>
      </c>
      <c r="L12" s="30">
        <v>1.4</v>
      </c>
      <c r="M12" s="29">
        <v>29866</v>
      </c>
      <c r="N12" s="29">
        <v>29866</v>
      </c>
      <c r="O12" s="29">
        <v>52032</v>
      </c>
    </row>
    <row r="13" spans="1:15" s="8" customFormat="1" ht="31.5" customHeight="1">
      <c r="A13" s="27" t="s">
        <v>27</v>
      </c>
      <c r="B13" s="28">
        <v>140000</v>
      </c>
      <c r="C13" s="28">
        <v>140000</v>
      </c>
      <c r="D13" s="28"/>
      <c r="E13" s="27" t="s">
        <v>22</v>
      </c>
      <c r="F13" s="27"/>
      <c r="G13" s="29">
        <v>56000</v>
      </c>
      <c r="H13" s="29" t="s">
        <v>20</v>
      </c>
      <c r="I13" s="29">
        <v>56000</v>
      </c>
      <c r="J13" s="29">
        <v>56000</v>
      </c>
      <c r="K13" s="30">
        <f t="shared" si="0"/>
        <v>40</v>
      </c>
      <c r="L13" s="31" t="s">
        <v>20</v>
      </c>
      <c r="M13" s="29">
        <v>27840</v>
      </c>
      <c r="N13" s="29">
        <v>24000</v>
      </c>
      <c r="O13" s="29">
        <v>7558</v>
      </c>
    </row>
    <row r="14" spans="1:15" s="8" customFormat="1" ht="31.5" customHeight="1">
      <c r="A14" s="27" t="s">
        <v>28</v>
      </c>
      <c r="B14" s="28">
        <v>3500000</v>
      </c>
      <c r="C14" s="28">
        <v>350000000</v>
      </c>
      <c r="D14" s="28"/>
      <c r="E14" s="27" t="s">
        <v>25</v>
      </c>
      <c r="F14" s="27"/>
      <c r="G14" s="29">
        <v>1451074</v>
      </c>
      <c r="H14" s="29" t="s">
        <v>20</v>
      </c>
      <c r="I14" s="29">
        <v>1451074</v>
      </c>
      <c r="J14" s="29">
        <v>74802414</v>
      </c>
      <c r="K14" s="30">
        <f t="shared" si="0"/>
        <v>21.37</v>
      </c>
      <c r="L14" s="31" t="s">
        <v>20</v>
      </c>
      <c r="M14" s="29"/>
      <c r="N14" s="29"/>
      <c r="O14" s="29">
        <v>-308086</v>
      </c>
    </row>
    <row r="15" spans="1:15" s="8" customFormat="1" ht="31.5" customHeight="1">
      <c r="A15" s="27" t="s">
        <v>29</v>
      </c>
      <c r="B15" s="28">
        <v>149633560</v>
      </c>
      <c r="C15" s="28">
        <v>14963355959</v>
      </c>
      <c r="D15" s="28"/>
      <c r="E15" s="27" t="s">
        <v>25</v>
      </c>
      <c r="F15" s="27"/>
      <c r="G15" s="29">
        <v>886743</v>
      </c>
      <c r="H15" s="29" t="s">
        <v>20</v>
      </c>
      <c r="I15" s="29">
        <v>886743</v>
      </c>
      <c r="J15" s="29">
        <v>238729496</v>
      </c>
      <c r="K15" s="30">
        <f t="shared" si="0"/>
        <v>1.6</v>
      </c>
      <c r="L15" s="31" t="s">
        <v>20</v>
      </c>
      <c r="M15" s="29"/>
      <c r="N15" s="29"/>
      <c r="O15" s="29">
        <v>143238</v>
      </c>
    </row>
    <row r="16" spans="1:15" s="8" customFormat="1" ht="31.5" customHeight="1">
      <c r="A16" s="27" t="s">
        <v>30</v>
      </c>
      <c r="B16" s="28">
        <v>4729917</v>
      </c>
      <c r="C16" s="28">
        <v>472991749</v>
      </c>
      <c r="D16" s="28"/>
      <c r="E16" s="27" t="s">
        <v>19</v>
      </c>
      <c r="F16" s="27"/>
      <c r="G16" s="29">
        <v>794189</v>
      </c>
      <c r="H16" s="29" t="s">
        <v>20</v>
      </c>
      <c r="I16" s="29">
        <v>794189</v>
      </c>
      <c r="J16" s="29">
        <v>23777487</v>
      </c>
      <c r="K16" s="30">
        <f t="shared" si="0"/>
        <v>5.03</v>
      </c>
      <c r="L16" s="30" t="s">
        <v>95</v>
      </c>
      <c r="M16" s="29"/>
      <c r="N16" s="29"/>
      <c r="O16" s="29"/>
    </row>
    <row r="17" spans="1:15" s="8" customFormat="1" ht="31.5" customHeight="1">
      <c r="A17" s="27" t="s">
        <v>31</v>
      </c>
      <c r="B17" s="28">
        <v>5135250</v>
      </c>
      <c r="C17" s="28">
        <v>513525000</v>
      </c>
      <c r="D17" s="28"/>
      <c r="E17" s="27" t="s">
        <v>19</v>
      </c>
      <c r="F17" s="27"/>
      <c r="G17" s="29">
        <v>2404800</v>
      </c>
      <c r="H17" s="29" t="s">
        <v>20</v>
      </c>
      <c r="I17" s="29">
        <v>2404800</v>
      </c>
      <c r="J17" s="29">
        <v>246492000</v>
      </c>
      <c r="K17" s="30">
        <f t="shared" si="0"/>
        <v>48</v>
      </c>
      <c r="L17" s="31" t="s">
        <v>20</v>
      </c>
      <c r="M17" s="29">
        <v>64395</v>
      </c>
      <c r="N17" s="29">
        <v>80737</v>
      </c>
      <c r="O17" s="29">
        <v>99445</v>
      </c>
    </row>
    <row r="18" spans="1:15" s="8" customFormat="1" ht="31.5" customHeight="1">
      <c r="A18" s="27" t="s">
        <v>33</v>
      </c>
      <c r="B18" s="28">
        <v>706939</v>
      </c>
      <c r="C18" s="28" t="s">
        <v>20</v>
      </c>
      <c r="D18" s="28"/>
      <c r="E18" s="27" t="s">
        <v>22</v>
      </c>
      <c r="F18" s="27"/>
      <c r="G18" s="29">
        <v>282776</v>
      </c>
      <c r="H18" s="29" t="s">
        <v>20</v>
      </c>
      <c r="I18" s="29">
        <v>282776</v>
      </c>
      <c r="J18" s="29" t="s">
        <v>20</v>
      </c>
      <c r="K18" s="30" t="s">
        <v>20</v>
      </c>
      <c r="L18" s="31" t="s">
        <v>20</v>
      </c>
      <c r="M18" s="29">
        <v>10541</v>
      </c>
      <c r="N18" s="29">
        <v>21327</v>
      </c>
      <c r="O18" s="29">
        <v>-35130</v>
      </c>
    </row>
    <row r="19" spans="1:15" s="8" customFormat="1" ht="31.5" customHeight="1">
      <c r="A19" s="27" t="s">
        <v>34</v>
      </c>
      <c r="B19" s="28">
        <v>450000</v>
      </c>
      <c r="C19" s="28">
        <v>45000000</v>
      </c>
      <c r="D19" s="28"/>
      <c r="E19" s="27" t="s">
        <v>26</v>
      </c>
      <c r="F19" s="27"/>
      <c r="G19" s="29">
        <v>14245</v>
      </c>
      <c r="H19" s="29" t="s">
        <v>20</v>
      </c>
      <c r="I19" s="29">
        <v>14245</v>
      </c>
      <c r="J19" s="29">
        <v>4500000</v>
      </c>
      <c r="K19" s="30">
        <f t="shared" si="0"/>
        <v>10</v>
      </c>
      <c r="L19" s="31">
        <v>0.1</v>
      </c>
      <c r="M19" s="29">
        <v>450</v>
      </c>
      <c r="N19" s="29">
        <v>2250</v>
      </c>
      <c r="O19" s="29">
        <v>2700</v>
      </c>
    </row>
    <row r="20" spans="1:15" s="8" customFormat="1" ht="31.5" customHeight="1">
      <c r="A20" s="27" t="s">
        <v>35</v>
      </c>
      <c r="B20" s="28">
        <v>16000</v>
      </c>
      <c r="C20" s="28">
        <v>1600000</v>
      </c>
      <c r="D20" s="28"/>
      <c r="E20" s="27" t="s">
        <v>25</v>
      </c>
      <c r="F20" s="27"/>
      <c r="G20" s="33">
        <v>137</v>
      </c>
      <c r="H20" s="29" t="s">
        <v>20</v>
      </c>
      <c r="I20" s="33">
        <v>137</v>
      </c>
      <c r="J20" s="29">
        <v>14658</v>
      </c>
      <c r="K20" s="30">
        <f t="shared" si="0"/>
        <v>0.92</v>
      </c>
      <c r="L20" s="31" t="s">
        <v>20</v>
      </c>
      <c r="M20" s="29"/>
      <c r="N20" s="29"/>
      <c r="O20" s="29"/>
    </row>
    <row r="21" spans="1:15" s="8" customFormat="1" ht="31.5" customHeight="1">
      <c r="A21" s="27" t="s">
        <v>36</v>
      </c>
      <c r="B21" s="28">
        <v>3796114</v>
      </c>
      <c r="C21" s="28">
        <v>379611419</v>
      </c>
      <c r="D21" s="28"/>
      <c r="E21" s="27" t="s">
        <v>26</v>
      </c>
      <c r="F21" s="27"/>
      <c r="G21" s="33">
        <v>780</v>
      </c>
      <c r="H21" s="29" t="s">
        <v>20</v>
      </c>
      <c r="I21" s="33">
        <v>780</v>
      </c>
      <c r="J21" s="29">
        <v>271455</v>
      </c>
      <c r="K21" s="30">
        <f t="shared" si="0"/>
        <v>0.07</v>
      </c>
      <c r="L21" s="31" t="s">
        <v>20</v>
      </c>
      <c r="M21" s="29"/>
      <c r="N21" s="29"/>
      <c r="O21" s="33">
        <v>840</v>
      </c>
    </row>
    <row r="22" spans="1:15" s="8" customFormat="1" ht="31.5" customHeight="1">
      <c r="A22" s="27" t="s">
        <v>37</v>
      </c>
      <c r="B22" s="28">
        <v>5890486</v>
      </c>
      <c r="C22" s="28">
        <v>589048595</v>
      </c>
      <c r="D22" s="28"/>
      <c r="E22" s="27" t="s">
        <v>24</v>
      </c>
      <c r="F22" s="27"/>
      <c r="G22" s="29">
        <v>1959100</v>
      </c>
      <c r="H22" s="29" t="s">
        <v>20</v>
      </c>
      <c r="I22" s="29">
        <v>1959100</v>
      </c>
      <c r="J22" s="29">
        <v>162954279</v>
      </c>
      <c r="K22" s="30">
        <f t="shared" si="0"/>
        <v>27.66</v>
      </c>
      <c r="L22" s="31" t="s">
        <v>20</v>
      </c>
      <c r="M22" s="29">
        <v>263350</v>
      </c>
      <c r="N22" s="29">
        <v>214455</v>
      </c>
      <c r="O22" s="29">
        <v>293271</v>
      </c>
    </row>
    <row r="23" spans="1:15" s="8" customFormat="1" ht="31.5" customHeight="1">
      <c r="A23" s="32" t="s">
        <v>38</v>
      </c>
      <c r="B23" s="28">
        <v>1237426</v>
      </c>
      <c r="C23" s="28">
        <v>123742552</v>
      </c>
      <c r="D23" s="28"/>
      <c r="E23" s="27" t="s">
        <v>22</v>
      </c>
      <c r="F23" s="27"/>
      <c r="G23" s="29">
        <v>19444</v>
      </c>
      <c r="H23" s="29" t="s">
        <v>20</v>
      </c>
      <c r="I23" s="29">
        <v>19444</v>
      </c>
      <c r="J23" s="29">
        <v>2888844</v>
      </c>
      <c r="K23" s="30">
        <f t="shared" si="0"/>
        <v>2.33</v>
      </c>
      <c r="L23" s="30">
        <v>1.05</v>
      </c>
      <c r="M23" s="29">
        <v>3033</v>
      </c>
      <c r="N23" s="29">
        <v>2889</v>
      </c>
      <c r="O23" s="29">
        <v>3611</v>
      </c>
    </row>
    <row r="24" spans="1:15" s="8" customFormat="1" ht="31.5" customHeight="1">
      <c r="A24" s="32" t="s">
        <v>39</v>
      </c>
      <c r="B24" s="34">
        <v>18</v>
      </c>
      <c r="C24" s="28">
        <v>10000</v>
      </c>
      <c r="D24" s="28"/>
      <c r="E24" s="27" t="s">
        <v>24</v>
      </c>
      <c r="F24" s="27"/>
      <c r="G24" s="33">
        <v>4</v>
      </c>
      <c r="H24" s="29" t="s">
        <v>20</v>
      </c>
      <c r="I24" s="33">
        <v>4</v>
      </c>
      <c r="J24" s="29">
        <v>2000</v>
      </c>
      <c r="K24" s="30">
        <f t="shared" si="0"/>
        <v>20</v>
      </c>
      <c r="L24" s="31" t="s">
        <v>20</v>
      </c>
      <c r="M24" s="29"/>
      <c r="N24" s="29"/>
      <c r="O24" s="29"/>
    </row>
    <row r="25" spans="1:15" s="8" customFormat="1" ht="33" customHeight="1">
      <c r="A25" s="35" t="s">
        <v>40</v>
      </c>
      <c r="B25" s="36">
        <v>18</v>
      </c>
      <c r="C25" s="37">
        <v>10000</v>
      </c>
      <c r="D25" s="37"/>
      <c r="E25" s="35" t="s">
        <v>24</v>
      </c>
      <c r="F25" s="35"/>
      <c r="G25" s="38">
        <v>4</v>
      </c>
      <c r="H25" s="39" t="s">
        <v>20</v>
      </c>
      <c r="I25" s="38">
        <v>4</v>
      </c>
      <c r="J25" s="39">
        <v>2000</v>
      </c>
      <c r="K25" s="40">
        <f t="shared" si="0"/>
        <v>20</v>
      </c>
      <c r="L25" s="41" t="s">
        <v>20</v>
      </c>
      <c r="M25" s="39" t="s">
        <v>20</v>
      </c>
      <c r="N25" s="39" t="s">
        <v>20</v>
      </c>
      <c r="O25" s="38">
        <v>9</v>
      </c>
    </row>
    <row r="26" spans="1:27" s="2" customFormat="1" ht="30" customHeight="1">
      <c r="A26" s="74" t="s">
        <v>0</v>
      </c>
      <c r="B26" s="74"/>
      <c r="C26" s="74"/>
      <c r="D26" s="74"/>
      <c r="E26" s="74"/>
      <c r="F26" s="74"/>
      <c r="G26" s="74"/>
      <c r="H26" s="74"/>
      <c r="I26" s="11" t="s">
        <v>91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3"/>
    </row>
    <row r="27" spans="1:27" s="5" customFormat="1" ht="21" customHeight="1">
      <c r="A27" s="4"/>
      <c r="B27" s="4"/>
      <c r="C27" s="4"/>
      <c r="D27" s="4"/>
      <c r="E27" s="4"/>
      <c r="F27" s="4"/>
      <c r="G27" s="4"/>
      <c r="I27" s="6"/>
      <c r="J27" s="4"/>
      <c r="K27" s="4"/>
      <c r="L27" s="4"/>
      <c r="M27" s="4"/>
      <c r="N27" s="75" t="s">
        <v>1</v>
      </c>
      <c r="O27" s="76"/>
      <c r="P27" s="4"/>
      <c r="Q27" s="4"/>
      <c r="R27" s="4"/>
      <c r="S27" s="4"/>
      <c r="T27" s="4"/>
      <c r="U27" s="4"/>
      <c r="V27" s="4"/>
      <c r="W27" s="4"/>
      <c r="X27" s="4"/>
      <c r="AA27" s="7"/>
    </row>
    <row r="28" spans="1:27" s="13" customFormat="1" ht="28.5" customHeight="1">
      <c r="A28" s="77" t="s">
        <v>2</v>
      </c>
      <c r="B28" s="67"/>
      <c r="C28" s="78"/>
      <c r="D28" s="17"/>
      <c r="E28" s="18"/>
      <c r="F28" s="19"/>
      <c r="G28" s="66" t="s">
        <v>3</v>
      </c>
      <c r="H28" s="67"/>
      <c r="I28" s="15" t="s">
        <v>4</v>
      </c>
      <c r="J28" s="70" t="s">
        <v>5</v>
      </c>
      <c r="K28" s="71"/>
      <c r="L28" s="79" t="s">
        <v>6</v>
      </c>
      <c r="M28" s="80"/>
      <c r="N28" s="80"/>
      <c r="O28" s="80"/>
      <c r="P28" s="12"/>
      <c r="Q28" s="12"/>
      <c r="R28" s="12"/>
      <c r="S28" s="12"/>
      <c r="T28" s="12"/>
      <c r="U28" s="12"/>
      <c r="V28" s="12"/>
      <c r="W28" s="12"/>
      <c r="X28" s="12"/>
      <c r="AA28" s="14"/>
    </row>
    <row r="29" spans="1:27" s="13" customFormat="1" ht="28.5" customHeight="1">
      <c r="A29" s="81" t="s">
        <v>7</v>
      </c>
      <c r="B29" s="68" t="s">
        <v>8</v>
      </c>
      <c r="C29" s="68" t="s">
        <v>9</v>
      </c>
      <c r="D29" s="20"/>
      <c r="E29" s="25" t="s">
        <v>92</v>
      </c>
      <c r="F29" s="21"/>
      <c r="G29" s="68" t="s">
        <v>10</v>
      </c>
      <c r="H29" s="68" t="s">
        <v>101</v>
      </c>
      <c r="I29" s="68" t="s">
        <v>11</v>
      </c>
      <c r="J29" s="68" t="s">
        <v>12</v>
      </c>
      <c r="K29" s="68" t="s">
        <v>13</v>
      </c>
      <c r="L29" s="70" t="s">
        <v>14</v>
      </c>
      <c r="M29" s="71"/>
      <c r="N29" s="68" t="s">
        <v>100</v>
      </c>
      <c r="O29" s="72" t="s">
        <v>15</v>
      </c>
      <c r="P29" s="12"/>
      <c r="Q29" s="12"/>
      <c r="R29" s="12"/>
      <c r="S29" s="12"/>
      <c r="T29" s="12"/>
      <c r="U29" s="12"/>
      <c r="V29" s="12"/>
      <c r="W29" s="12"/>
      <c r="X29" s="12"/>
      <c r="AA29" s="14"/>
    </row>
    <row r="30" spans="1:27" s="13" customFormat="1" ht="28.5" customHeight="1">
      <c r="A30" s="82"/>
      <c r="B30" s="69"/>
      <c r="C30" s="69"/>
      <c r="D30" s="22"/>
      <c r="E30" s="23"/>
      <c r="F30" s="24"/>
      <c r="G30" s="69"/>
      <c r="H30" s="69"/>
      <c r="I30" s="69"/>
      <c r="J30" s="69"/>
      <c r="K30" s="69"/>
      <c r="L30" s="16" t="s">
        <v>16</v>
      </c>
      <c r="M30" s="16" t="s">
        <v>17</v>
      </c>
      <c r="N30" s="69"/>
      <c r="O30" s="73"/>
      <c r="P30" s="12"/>
      <c r="Q30" s="12"/>
      <c r="R30" s="12"/>
      <c r="S30" s="12"/>
      <c r="T30" s="12"/>
      <c r="U30" s="12"/>
      <c r="V30" s="12"/>
      <c r="W30" s="12"/>
      <c r="X30" s="12"/>
      <c r="AA30" s="14"/>
    </row>
    <row r="31" spans="1:15" s="8" customFormat="1" ht="31.5" customHeight="1">
      <c r="A31" s="32" t="s">
        <v>41</v>
      </c>
      <c r="B31" s="28">
        <v>198200</v>
      </c>
      <c r="C31" s="28">
        <v>19820000</v>
      </c>
      <c r="D31" s="28"/>
      <c r="E31" s="27" t="s">
        <v>42</v>
      </c>
      <c r="F31" s="27"/>
      <c r="G31" s="29">
        <v>7000</v>
      </c>
      <c r="H31" s="29" t="s">
        <v>20</v>
      </c>
      <c r="I31" s="29">
        <v>7000</v>
      </c>
      <c r="J31" s="29">
        <v>700000</v>
      </c>
      <c r="K31" s="30">
        <f>ROUND(J31/C31*100,2)</f>
        <v>3.53</v>
      </c>
      <c r="L31" s="30">
        <v>4.5</v>
      </c>
      <c r="M31" s="29">
        <v>3150</v>
      </c>
      <c r="N31" s="29">
        <v>2800</v>
      </c>
      <c r="O31" s="29">
        <v>3150</v>
      </c>
    </row>
    <row r="32" spans="1:15" s="8" customFormat="1" ht="31.5" customHeight="1">
      <c r="A32" s="32" t="s">
        <v>20</v>
      </c>
      <c r="B32" s="28"/>
      <c r="C32" s="28"/>
      <c r="D32" s="28"/>
      <c r="E32" s="27" t="s">
        <v>25</v>
      </c>
      <c r="F32" s="27"/>
      <c r="G32" s="29">
        <v>14000</v>
      </c>
      <c r="H32" s="29" t="s">
        <v>20</v>
      </c>
      <c r="I32" s="29">
        <v>14000</v>
      </c>
      <c r="J32" s="29">
        <v>1400000</v>
      </c>
      <c r="K32" s="30">
        <f>ROUND(J32/C31*100,2)</f>
        <v>7.06</v>
      </c>
      <c r="L32" s="30">
        <v>4.5</v>
      </c>
      <c r="M32" s="29">
        <v>6300</v>
      </c>
      <c r="N32" s="29">
        <v>5600</v>
      </c>
      <c r="O32" s="29">
        <v>6300</v>
      </c>
    </row>
    <row r="33" spans="1:15" s="8" customFormat="1" ht="31.5" customHeight="1">
      <c r="A33" s="27" t="s">
        <v>20</v>
      </c>
      <c r="B33" s="28"/>
      <c r="C33" s="28"/>
      <c r="D33" s="28"/>
      <c r="E33" s="27" t="s">
        <v>26</v>
      </c>
      <c r="F33" s="27"/>
      <c r="G33" s="29">
        <v>7000</v>
      </c>
      <c r="H33" s="29" t="s">
        <v>20</v>
      </c>
      <c r="I33" s="29">
        <v>7000</v>
      </c>
      <c r="J33" s="29">
        <v>700000</v>
      </c>
      <c r="K33" s="30">
        <f>ROUND(J33/C31*100,2)</f>
        <v>3.53</v>
      </c>
      <c r="L33" s="30">
        <v>4.5</v>
      </c>
      <c r="M33" s="29">
        <v>3150</v>
      </c>
      <c r="N33" s="29">
        <v>2800</v>
      </c>
      <c r="O33" s="29">
        <v>3150</v>
      </c>
    </row>
    <row r="34" spans="1:15" s="8" customFormat="1" ht="31.5" customHeight="1">
      <c r="A34" s="27" t="s">
        <v>43</v>
      </c>
      <c r="B34" s="28">
        <v>3544376</v>
      </c>
      <c r="C34" s="28">
        <v>354437558</v>
      </c>
      <c r="D34" s="28"/>
      <c r="E34" s="27" t="s">
        <v>25</v>
      </c>
      <c r="F34" s="27"/>
      <c r="G34" s="29">
        <v>873556</v>
      </c>
      <c r="H34" s="29" t="s">
        <v>20</v>
      </c>
      <c r="I34" s="29">
        <v>873556</v>
      </c>
      <c r="J34" s="29">
        <v>17190212</v>
      </c>
      <c r="K34" s="30">
        <f aca="true" t="shared" si="1" ref="K34:K42">ROUND(J34/C34*100,2)</f>
        <v>4.85</v>
      </c>
      <c r="L34" s="30">
        <v>2.2</v>
      </c>
      <c r="M34" s="29">
        <v>36717</v>
      </c>
      <c r="N34" s="29">
        <v>14641</v>
      </c>
      <c r="O34" s="29">
        <v>23583</v>
      </c>
    </row>
    <row r="35" spans="1:15" s="8" customFormat="1" ht="31.5" customHeight="1">
      <c r="A35" s="27" t="s">
        <v>20</v>
      </c>
      <c r="B35" s="28"/>
      <c r="C35" s="28"/>
      <c r="D35" s="28"/>
      <c r="E35" s="27" t="s">
        <v>26</v>
      </c>
      <c r="F35" s="27"/>
      <c r="G35" s="29">
        <v>674151</v>
      </c>
      <c r="H35" s="29" t="s">
        <v>20</v>
      </c>
      <c r="I35" s="29">
        <v>674151</v>
      </c>
      <c r="J35" s="29">
        <v>11341995</v>
      </c>
      <c r="K35" s="30">
        <f>ROUND(J35/C34*100,2)</f>
        <v>3.2</v>
      </c>
      <c r="L35" s="30">
        <v>2.2</v>
      </c>
      <c r="M35" s="29">
        <v>24226</v>
      </c>
      <c r="N35" s="29">
        <v>7142</v>
      </c>
      <c r="O35" s="29">
        <v>11504</v>
      </c>
    </row>
    <row r="36" spans="1:15" s="8" customFormat="1" ht="31.5" customHeight="1">
      <c r="A36" s="27" t="s">
        <v>20</v>
      </c>
      <c r="B36" s="28"/>
      <c r="C36" s="28"/>
      <c r="D36" s="28"/>
      <c r="E36" s="27" t="s">
        <v>44</v>
      </c>
      <c r="F36" s="27"/>
      <c r="G36" s="29">
        <v>15000</v>
      </c>
      <c r="H36" s="29" t="s">
        <v>20</v>
      </c>
      <c r="I36" s="29">
        <v>15000</v>
      </c>
      <c r="J36" s="29">
        <v>2658272</v>
      </c>
      <c r="K36" s="30">
        <f>ROUND(J36/C34*100,2)</f>
        <v>0.75</v>
      </c>
      <c r="L36" s="30">
        <v>2.2</v>
      </c>
      <c r="M36" s="29">
        <v>5678</v>
      </c>
      <c r="N36" s="29">
        <v>5356</v>
      </c>
      <c r="O36" s="29">
        <v>8628</v>
      </c>
    </row>
    <row r="37" spans="1:15" s="8" customFormat="1" ht="31.5" customHeight="1">
      <c r="A37" s="27" t="s">
        <v>45</v>
      </c>
      <c r="B37" s="28">
        <v>900000</v>
      </c>
      <c r="C37" s="28">
        <v>90000000</v>
      </c>
      <c r="D37" s="28"/>
      <c r="E37" s="27" t="s">
        <v>19</v>
      </c>
      <c r="F37" s="27"/>
      <c r="G37" s="29">
        <v>52000</v>
      </c>
      <c r="H37" s="29" t="s">
        <v>20</v>
      </c>
      <c r="I37" s="29">
        <v>52000</v>
      </c>
      <c r="J37" s="29">
        <v>5200000</v>
      </c>
      <c r="K37" s="30">
        <f t="shared" si="1"/>
        <v>5.78</v>
      </c>
      <c r="L37" s="30" t="s">
        <v>20</v>
      </c>
      <c r="M37" s="29"/>
      <c r="N37" s="29"/>
      <c r="O37" s="29"/>
    </row>
    <row r="38" spans="1:15" s="8" customFormat="1" ht="31.5" customHeight="1">
      <c r="A38" s="27" t="s">
        <v>46</v>
      </c>
      <c r="B38" s="28">
        <v>300791</v>
      </c>
      <c r="C38" s="28" t="s">
        <v>20</v>
      </c>
      <c r="D38" s="28"/>
      <c r="E38" s="27" t="s">
        <v>19</v>
      </c>
      <c r="F38" s="27"/>
      <c r="G38" s="29">
        <v>105277</v>
      </c>
      <c r="H38" s="29" t="s">
        <v>20</v>
      </c>
      <c r="I38" s="29">
        <v>105277</v>
      </c>
      <c r="J38" s="29" t="s">
        <v>20</v>
      </c>
      <c r="K38" s="42" t="s">
        <v>20</v>
      </c>
      <c r="L38" s="30" t="s">
        <v>20</v>
      </c>
      <c r="M38" s="29">
        <v>1164</v>
      </c>
      <c r="N38" s="29">
        <v>1147</v>
      </c>
      <c r="O38" s="29">
        <v>2014</v>
      </c>
    </row>
    <row r="39" spans="1:15" s="8" customFormat="1" ht="31.5" customHeight="1">
      <c r="A39" s="27" t="s">
        <v>47</v>
      </c>
      <c r="B39" s="28">
        <v>690408</v>
      </c>
      <c r="C39" s="28">
        <v>172602</v>
      </c>
      <c r="D39" s="28"/>
      <c r="E39" s="27" t="s">
        <v>19</v>
      </c>
      <c r="F39" s="27"/>
      <c r="G39" s="29">
        <v>1084860</v>
      </c>
      <c r="H39" s="29" t="s">
        <v>20</v>
      </c>
      <c r="I39" s="29">
        <v>1084860</v>
      </c>
      <c r="J39" s="29">
        <v>84574</v>
      </c>
      <c r="K39" s="30">
        <f t="shared" si="1"/>
        <v>49</v>
      </c>
      <c r="L39" s="30" t="s">
        <v>20</v>
      </c>
      <c r="M39" s="29">
        <v>-13916</v>
      </c>
      <c r="N39" s="29">
        <v>-13328</v>
      </c>
      <c r="O39" s="29">
        <v>-6377</v>
      </c>
    </row>
    <row r="40" spans="1:15" s="8" customFormat="1" ht="31.5" customHeight="1">
      <c r="A40" s="27" t="s">
        <v>48</v>
      </c>
      <c r="B40" s="28">
        <v>12165770</v>
      </c>
      <c r="C40" s="28">
        <v>380000</v>
      </c>
      <c r="D40" s="28"/>
      <c r="E40" s="27" t="s">
        <v>19</v>
      </c>
      <c r="F40" s="27"/>
      <c r="G40" s="29">
        <v>2433154</v>
      </c>
      <c r="H40" s="29" t="s">
        <v>20</v>
      </c>
      <c r="I40" s="29">
        <v>2433154</v>
      </c>
      <c r="J40" s="29">
        <v>76000</v>
      </c>
      <c r="K40" s="30">
        <f t="shared" si="1"/>
        <v>20</v>
      </c>
      <c r="L40" s="30" t="s">
        <v>20</v>
      </c>
      <c r="M40" s="29">
        <v>460884</v>
      </c>
      <c r="N40" s="29">
        <v>192598</v>
      </c>
      <c r="O40" s="29">
        <v>1103155</v>
      </c>
    </row>
    <row r="41" spans="1:15" s="8" customFormat="1" ht="31.5" customHeight="1">
      <c r="A41" s="27" t="s">
        <v>49</v>
      </c>
      <c r="B41" s="28">
        <v>7907392</v>
      </c>
      <c r="C41" s="28">
        <v>790739222</v>
      </c>
      <c r="D41" s="28"/>
      <c r="E41" s="27" t="s">
        <v>22</v>
      </c>
      <c r="F41" s="27"/>
      <c r="G41" s="29">
        <v>260000</v>
      </c>
      <c r="H41" s="29" t="s">
        <v>20</v>
      </c>
      <c r="I41" s="29">
        <v>260000</v>
      </c>
      <c r="J41" s="29">
        <v>32581963</v>
      </c>
      <c r="K41" s="30">
        <f t="shared" si="1"/>
        <v>4.12</v>
      </c>
      <c r="L41" s="30">
        <v>0.2</v>
      </c>
      <c r="M41" s="29">
        <v>6516</v>
      </c>
      <c r="N41" s="29">
        <v>3258</v>
      </c>
      <c r="O41" s="29">
        <v>15639</v>
      </c>
    </row>
    <row r="42" spans="1:15" s="8" customFormat="1" ht="31.5" customHeight="1">
      <c r="A42" s="27" t="s">
        <v>50</v>
      </c>
      <c r="B42" s="28">
        <v>716667</v>
      </c>
      <c r="C42" s="28">
        <v>71666667</v>
      </c>
      <c r="D42" s="28"/>
      <c r="E42" s="27" t="s">
        <v>22</v>
      </c>
      <c r="F42" s="27"/>
      <c r="G42" s="29">
        <v>197021</v>
      </c>
      <c r="H42" s="29" t="s">
        <v>20</v>
      </c>
      <c r="I42" s="29">
        <v>197021</v>
      </c>
      <c r="J42" s="29">
        <v>18633937</v>
      </c>
      <c r="K42" s="30">
        <f t="shared" si="1"/>
        <v>26</v>
      </c>
      <c r="L42" s="30" t="s">
        <v>20</v>
      </c>
      <c r="M42" s="29">
        <v>27270</v>
      </c>
      <c r="N42" s="29">
        <v>27405</v>
      </c>
      <c r="O42" s="29">
        <v>26911</v>
      </c>
    </row>
    <row r="43" spans="1:15" s="8" customFormat="1" ht="31.5" customHeight="1">
      <c r="A43" s="27" t="s">
        <v>51</v>
      </c>
      <c r="B43" s="28">
        <v>3000000</v>
      </c>
      <c r="C43" s="28">
        <v>300000000</v>
      </c>
      <c r="D43" s="28"/>
      <c r="E43" s="27" t="s">
        <v>22</v>
      </c>
      <c r="F43" s="27"/>
      <c r="G43" s="29">
        <v>611275</v>
      </c>
      <c r="H43" s="29" t="s">
        <v>20</v>
      </c>
      <c r="I43" s="29">
        <v>611275</v>
      </c>
      <c r="J43" s="29">
        <v>60000000</v>
      </c>
      <c r="K43" s="30">
        <f>ROUND(J43/C43*100,2)</f>
        <v>20</v>
      </c>
      <c r="L43" s="30" t="s">
        <v>20</v>
      </c>
      <c r="M43" s="29">
        <v>60587</v>
      </c>
      <c r="N43" s="29">
        <v>57732</v>
      </c>
      <c r="O43" s="29">
        <v>70517</v>
      </c>
    </row>
    <row r="44" spans="1:15" s="8" customFormat="1" ht="31.5" customHeight="1">
      <c r="A44" s="32" t="s">
        <v>52</v>
      </c>
      <c r="B44" s="34">
        <v>30</v>
      </c>
      <c r="C44" s="28">
        <v>1000</v>
      </c>
      <c r="D44" s="28"/>
      <c r="E44" s="27" t="s">
        <v>19</v>
      </c>
      <c r="F44" s="27"/>
      <c r="G44" s="29">
        <v>681494</v>
      </c>
      <c r="H44" s="29" t="s">
        <v>20</v>
      </c>
      <c r="I44" s="29">
        <v>681494</v>
      </c>
      <c r="J44" s="33">
        <v>400</v>
      </c>
      <c r="K44" s="30">
        <f>ROUND(J44/C44*100,2)</f>
        <v>40</v>
      </c>
      <c r="L44" s="30" t="s">
        <v>20</v>
      </c>
      <c r="M44" s="29">
        <v>-43310</v>
      </c>
      <c r="N44" s="29">
        <v>-66204</v>
      </c>
      <c r="O44" s="29">
        <v>-85375</v>
      </c>
    </row>
    <row r="45" spans="1:15" s="8" customFormat="1" ht="31.5" customHeight="1">
      <c r="A45" s="27" t="s">
        <v>53</v>
      </c>
      <c r="B45" s="28">
        <v>650000</v>
      </c>
      <c r="C45" s="28">
        <v>65000000</v>
      </c>
      <c r="D45" s="28"/>
      <c r="E45" s="27" t="s">
        <v>19</v>
      </c>
      <c r="F45" s="27"/>
      <c r="G45" s="29">
        <v>318500</v>
      </c>
      <c r="H45" s="29" t="s">
        <v>20</v>
      </c>
      <c r="I45" s="29">
        <v>318500</v>
      </c>
      <c r="J45" s="29">
        <v>31850000</v>
      </c>
      <c r="K45" s="30">
        <f>ROUND(J45/C45*100,2)</f>
        <v>49</v>
      </c>
      <c r="L45" s="30" t="s">
        <v>20</v>
      </c>
      <c r="M45" s="29">
        <v>39163</v>
      </c>
      <c r="N45" s="29">
        <v>33439</v>
      </c>
      <c r="O45" s="29">
        <v>89710</v>
      </c>
    </row>
    <row r="46" spans="1:15" s="8" customFormat="1" ht="31.5" customHeight="1">
      <c r="A46" s="43" t="s">
        <v>54</v>
      </c>
      <c r="B46" s="44">
        <v>3278000</v>
      </c>
      <c r="C46" s="44">
        <v>327800000</v>
      </c>
      <c r="D46" s="44"/>
      <c r="E46" s="43" t="s">
        <v>19</v>
      </c>
      <c r="F46" s="43"/>
      <c r="G46" s="45">
        <v>1475100</v>
      </c>
      <c r="H46" s="45" t="s">
        <v>20</v>
      </c>
      <c r="I46" s="45">
        <v>1475100</v>
      </c>
      <c r="J46" s="45">
        <v>147510000</v>
      </c>
      <c r="K46" s="30">
        <f>ROUND(J46/C46*100,2)</f>
        <v>45</v>
      </c>
      <c r="L46" s="46" t="s">
        <v>20</v>
      </c>
      <c r="M46" s="45">
        <v>93007</v>
      </c>
      <c r="N46" s="45">
        <v>83543</v>
      </c>
      <c r="O46" s="45">
        <v>-251276</v>
      </c>
    </row>
    <row r="47" spans="1:15" s="8" customFormat="1" ht="31.5" customHeight="1">
      <c r="A47" s="43" t="s">
        <v>55</v>
      </c>
      <c r="B47" s="44">
        <v>220000</v>
      </c>
      <c r="C47" s="44">
        <v>22000000</v>
      </c>
      <c r="D47" s="44"/>
      <c r="E47" s="43" t="s">
        <v>25</v>
      </c>
      <c r="F47" s="43"/>
      <c r="G47" s="45">
        <v>27550</v>
      </c>
      <c r="H47" s="45" t="s">
        <v>20</v>
      </c>
      <c r="I47" s="45">
        <v>27550</v>
      </c>
      <c r="J47" s="45">
        <v>1268688</v>
      </c>
      <c r="K47" s="46">
        <f>ROUND(J47/C47*100,2)</f>
        <v>5.77</v>
      </c>
      <c r="L47" s="46" t="s">
        <v>20</v>
      </c>
      <c r="M47" s="45"/>
      <c r="N47" s="45"/>
      <c r="O47" s="45"/>
    </row>
    <row r="48" spans="1:15" s="8" customFormat="1" ht="31.5" customHeight="1">
      <c r="A48" s="43"/>
      <c r="B48" s="44"/>
      <c r="C48" s="44"/>
      <c r="D48" s="44"/>
      <c r="E48" s="43" t="s">
        <v>26</v>
      </c>
      <c r="F48" s="43"/>
      <c r="G48" s="45">
        <v>19285</v>
      </c>
      <c r="H48" s="45" t="s">
        <v>20</v>
      </c>
      <c r="I48" s="45">
        <v>19285</v>
      </c>
      <c r="J48" s="45">
        <v>888081</v>
      </c>
      <c r="K48" s="46">
        <f>ROUND(J48/C47*100,2)</f>
        <v>4.04</v>
      </c>
      <c r="L48" s="46"/>
      <c r="M48" s="45"/>
      <c r="N48" s="45"/>
      <c r="O48" s="45"/>
    </row>
    <row r="49" spans="1:15" s="8" customFormat="1" ht="31.5" customHeight="1">
      <c r="A49" s="32" t="s">
        <v>56</v>
      </c>
      <c r="B49" s="28">
        <v>100000</v>
      </c>
      <c r="C49" s="28">
        <v>10000000</v>
      </c>
      <c r="D49" s="28"/>
      <c r="E49" s="27" t="s">
        <v>44</v>
      </c>
      <c r="F49" s="27"/>
      <c r="G49" s="29">
        <v>40000</v>
      </c>
      <c r="H49" s="29" t="s">
        <v>20</v>
      </c>
      <c r="I49" s="29">
        <v>40000</v>
      </c>
      <c r="J49" s="29">
        <v>4000000</v>
      </c>
      <c r="K49" s="30">
        <f>ROUND(J49/C49*100,2)</f>
        <v>40</v>
      </c>
      <c r="L49" s="30" t="s">
        <v>20</v>
      </c>
      <c r="M49" s="29">
        <v>25135</v>
      </c>
      <c r="N49" s="29">
        <v>25399</v>
      </c>
      <c r="O49" s="29">
        <v>27071</v>
      </c>
    </row>
    <row r="50" spans="1:15" s="8" customFormat="1" ht="32.25" customHeight="1">
      <c r="A50" s="26" t="s">
        <v>57</v>
      </c>
      <c r="B50" s="37">
        <v>5220000</v>
      </c>
      <c r="C50" s="37">
        <v>522000000</v>
      </c>
      <c r="D50" s="37"/>
      <c r="E50" s="35" t="s">
        <v>58</v>
      </c>
      <c r="F50" s="35"/>
      <c r="G50" s="39">
        <v>2466146</v>
      </c>
      <c r="H50" s="39" t="s">
        <v>20</v>
      </c>
      <c r="I50" s="39">
        <v>2466146</v>
      </c>
      <c r="J50" s="39">
        <v>193140000</v>
      </c>
      <c r="K50" s="40">
        <f>ROUND(J50/C50*100,2)</f>
        <v>37</v>
      </c>
      <c r="L50" s="40" t="s">
        <v>20</v>
      </c>
      <c r="M50" s="39">
        <v>634858</v>
      </c>
      <c r="N50" s="39">
        <v>580318</v>
      </c>
      <c r="O50" s="39">
        <v>739077</v>
      </c>
    </row>
    <row r="51" spans="1:27" s="2" customFormat="1" ht="30" customHeight="1">
      <c r="A51" s="74" t="s">
        <v>98</v>
      </c>
      <c r="B51" s="74"/>
      <c r="C51" s="74"/>
      <c r="D51" s="74"/>
      <c r="E51" s="74"/>
      <c r="F51" s="74"/>
      <c r="G51" s="74"/>
      <c r="H51" s="74"/>
      <c r="I51" s="11" t="s">
        <v>91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A51" s="3"/>
    </row>
    <row r="52" spans="1:27" s="5" customFormat="1" ht="21" customHeight="1">
      <c r="A52" s="4"/>
      <c r="B52" s="4"/>
      <c r="C52" s="4"/>
      <c r="D52" s="4"/>
      <c r="E52" s="4"/>
      <c r="F52" s="4"/>
      <c r="G52" s="4"/>
      <c r="I52" s="6"/>
      <c r="J52" s="4"/>
      <c r="K52" s="4"/>
      <c r="L52" s="4"/>
      <c r="M52" s="4"/>
      <c r="N52" s="75" t="s">
        <v>1</v>
      </c>
      <c r="O52" s="76"/>
      <c r="P52" s="4"/>
      <c r="Q52" s="4"/>
      <c r="R52" s="4"/>
      <c r="S52" s="4"/>
      <c r="T52" s="4"/>
      <c r="U52" s="4"/>
      <c r="V52" s="4"/>
      <c r="W52" s="4"/>
      <c r="X52" s="4"/>
      <c r="AA52" s="7"/>
    </row>
    <row r="53" spans="1:27" s="13" customFormat="1" ht="28.5" customHeight="1">
      <c r="A53" s="77" t="s">
        <v>2</v>
      </c>
      <c r="B53" s="67"/>
      <c r="C53" s="78"/>
      <c r="D53" s="17"/>
      <c r="E53" s="18"/>
      <c r="F53" s="19"/>
      <c r="G53" s="66" t="s">
        <v>3</v>
      </c>
      <c r="H53" s="67"/>
      <c r="I53" s="15" t="s">
        <v>4</v>
      </c>
      <c r="J53" s="70" t="s">
        <v>5</v>
      </c>
      <c r="K53" s="71"/>
      <c r="L53" s="79" t="s">
        <v>6</v>
      </c>
      <c r="M53" s="80"/>
      <c r="N53" s="80"/>
      <c r="O53" s="80"/>
      <c r="P53" s="12"/>
      <c r="Q53" s="12"/>
      <c r="R53" s="12"/>
      <c r="S53" s="12"/>
      <c r="T53" s="12"/>
      <c r="U53" s="12"/>
      <c r="V53" s="12"/>
      <c r="W53" s="12"/>
      <c r="X53" s="12"/>
      <c r="AA53" s="14"/>
    </row>
    <row r="54" spans="1:27" s="13" customFormat="1" ht="28.5" customHeight="1">
      <c r="A54" s="81" t="s">
        <v>7</v>
      </c>
      <c r="B54" s="68" t="s">
        <v>8</v>
      </c>
      <c r="C54" s="68" t="s">
        <v>9</v>
      </c>
      <c r="D54" s="20"/>
      <c r="E54" s="25" t="s">
        <v>92</v>
      </c>
      <c r="F54" s="21"/>
      <c r="G54" s="68" t="s">
        <v>10</v>
      </c>
      <c r="H54" s="68" t="s">
        <v>101</v>
      </c>
      <c r="I54" s="68" t="s">
        <v>11</v>
      </c>
      <c r="J54" s="68" t="s">
        <v>12</v>
      </c>
      <c r="K54" s="68" t="s">
        <v>13</v>
      </c>
      <c r="L54" s="70" t="s">
        <v>14</v>
      </c>
      <c r="M54" s="71"/>
      <c r="N54" s="68" t="s">
        <v>100</v>
      </c>
      <c r="O54" s="72" t="s">
        <v>15</v>
      </c>
      <c r="P54" s="12"/>
      <c r="Q54" s="12"/>
      <c r="R54" s="12"/>
      <c r="S54" s="12"/>
      <c r="T54" s="12"/>
      <c r="U54" s="12"/>
      <c r="V54" s="12"/>
      <c r="W54" s="12"/>
      <c r="X54" s="12"/>
      <c r="AA54" s="14"/>
    </row>
    <row r="55" spans="1:27" s="13" customFormat="1" ht="28.5" customHeight="1">
      <c r="A55" s="82"/>
      <c r="B55" s="69"/>
      <c r="C55" s="69"/>
      <c r="D55" s="22"/>
      <c r="E55" s="23"/>
      <c r="F55" s="24"/>
      <c r="G55" s="69"/>
      <c r="H55" s="69"/>
      <c r="I55" s="69"/>
      <c r="J55" s="69"/>
      <c r="K55" s="69"/>
      <c r="L55" s="16" t="s">
        <v>16</v>
      </c>
      <c r="M55" s="16" t="s">
        <v>17</v>
      </c>
      <c r="N55" s="69"/>
      <c r="O55" s="73"/>
      <c r="P55" s="12"/>
      <c r="Q55" s="12"/>
      <c r="R55" s="12"/>
      <c r="S55" s="12"/>
      <c r="T55" s="12"/>
      <c r="U55" s="12"/>
      <c r="V55" s="12"/>
      <c r="W55" s="12"/>
      <c r="X55" s="12"/>
      <c r="AA55" s="14"/>
    </row>
    <row r="56" spans="1:15" s="8" customFormat="1" ht="31.5" customHeight="1">
      <c r="A56" s="32" t="s">
        <v>57</v>
      </c>
      <c r="B56" s="28">
        <v>5220000</v>
      </c>
      <c r="C56" s="28">
        <v>522000000</v>
      </c>
      <c r="D56" s="44"/>
      <c r="E56" s="43" t="s">
        <v>42</v>
      </c>
      <c r="F56" s="43"/>
      <c r="G56" s="45">
        <v>50041</v>
      </c>
      <c r="H56" s="45" t="s">
        <v>20</v>
      </c>
      <c r="I56" s="45">
        <v>50041</v>
      </c>
      <c r="J56" s="45">
        <v>6116873</v>
      </c>
      <c r="K56" s="30">
        <f>ROUND(J56/C50*100,2)</f>
        <v>1.17</v>
      </c>
      <c r="L56" s="46">
        <v>2.4</v>
      </c>
      <c r="M56" s="45">
        <v>14680</v>
      </c>
      <c r="N56" s="45">
        <v>14251</v>
      </c>
      <c r="O56" s="45">
        <v>15735</v>
      </c>
    </row>
    <row r="57" spans="1:15" s="8" customFormat="1" ht="31.5" customHeight="1">
      <c r="A57" s="27" t="s">
        <v>20</v>
      </c>
      <c r="B57" s="28"/>
      <c r="C57" s="28"/>
      <c r="D57" s="28"/>
      <c r="E57" s="27" t="s">
        <v>25</v>
      </c>
      <c r="F57" s="27"/>
      <c r="G57" s="29">
        <v>121235</v>
      </c>
      <c r="H57" s="29" t="s">
        <v>20</v>
      </c>
      <c r="I57" s="29">
        <v>121235</v>
      </c>
      <c r="J57" s="29">
        <v>14337681</v>
      </c>
      <c r="K57" s="30">
        <f>ROUND(J57/C50*100,2)</f>
        <v>2.75</v>
      </c>
      <c r="L57" s="30">
        <v>2.4</v>
      </c>
      <c r="M57" s="29">
        <v>34410</v>
      </c>
      <c r="N57" s="29">
        <v>33403</v>
      </c>
      <c r="O57" s="29">
        <v>36882</v>
      </c>
    </row>
    <row r="58" spans="1:15" s="8" customFormat="1" ht="31.5" customHeight="1">
      <c r="A58" s="27" t="s">
        <v>20</v>
      </c>
      <c r="B58" s="28"/>
      <c r="C58" s="28"/>
      <c r="D58" s="28"/>
      <c r="E58" s="27" t="s">
        <v>26</v>
      </c>
      <c r="F58" s="27"/>
      <c r="G58" s="29">
        <v>51430</v>
      </c>
      <c r="H58" s="29" t="s">
        <v>20</v>
      </c>
      <c r="I58" s="29">
        <v>51430</v>
      </c>
      <c r="J58" s="29">
        <v>6251310</v>
      </c>
      <c r="K58" s="30">
        <f>ROUND(J58/C50*100,2)</f>
        <v>1.2</v>
      </c>
      <c r="L58" s="30">
        <v>2.4</v>
      </c>
      <c r="M58" s="29">
        <v>15003</v>
      </c>
      <c r="N58" s="29">
        <v>14564</v>
      </c>
      <c r="O58" s="29">
        <v>16081</v>
      </c>
    </row>
    <row r="59" spans="1:15" s="8" customFormat="1" ht="31.5" customHeight="1">
      <c r="A59" s="27" t="s">
        <v>20</v>
      </c>
      <c r="B59" s="28"/>
      <c r="C59" s="28"/>
      <c r="D59" s="28"/>
      <c r="E59" s="27" t="s">
        <v>44</v>
      </c>
      <c r="F59" s="27"/>
      <c r="G59" s="29">
        <v>50041</v>
      </c>
      <c r="H59" s="29" t="s">
        <v>20</v>
      </c>
      <c r="I59" s="29">
        <v>50041</v>
      </c>
      <c r="J59" s="29">
        <v>6116873</v>
      </c>
      <c r="K59" s="30">
        <f>ROUND(J59/C50*100,2)</f>
        <v>1.17</v>
      </c>
      <c r="L59" s="30">
        <v>2.4</v>
      </c>
      <c r="M59" s="29">
        <v>14680</v>
      </c>
      <c r="N59" s="29">
        <v>14251</v>
      </c>
      <c r="O59" s="29">
        <v>15735</v>
      </c>
    </row>
    <row r="60" spans="1:15" s="8" customFormat="1" ht="31.5" customHeight="1">
      <c r="A60" s="27" t="s">
        <v>59</v>
      </c>
      <c r="B60" s="28">
        <v>1201200</v>
      </c>
      <c r="C60" s="28">
        <v>120120000</v>
      </c>
      <c r="D60" s="28"/>
      <c r="E60" s="27" t="s">
        <v>22</v>
      </c>
      <c r="F60" s="27"/>
      <c r="G60" s="29">
        <v>215668</v>
      </c>
      <c r="H60" s="29" t="s">
        <v>20</v>
      </c>
      <c r="I60" s="29">
        <v>215668</v>
      </c>
      <c r="J60" s="29">
        <v>16301019</v>
      </c>
      <c r="K60" s="30">
        <f>ROUND(J60/C60*100,2)</f>
        <v>13.57</v>
      </c>
      <c r="L60" s="30">
        <v>1</v>
      </c>
      <c r="M60" s="29">
        <v>16301</v>
      </c>
      <c r="N60" s="29">
        <v>24452</v>
      </c>
      <c r="O60" s="29">
        <v>20376</v>
      </c>
    </row>
    <row r="61" spans="1:15" s="8" customFormat="1" ht="31.5" customHeight="1">
      <c r="A61" s="27" t="s">
        <v>60</v>
      </c>
      <c r="B61" s="28">
        <v>56282931</v>
      </c>
      <c r="C61" s="28">
        <v>5628293058</v>
      </c>
      <c r="D61" s="28"/>
      <c r="E61" s="27" t="s">
        <v>22</v>
      </c>
      <c r="F61" s="27"/>
      <c r="G61" s="29">
        <v>2000000</v>
      </c>
      <c r="H61" s="29" t="s">
        <v>20</v>
      </c>
      <c r="I61" s="29">
        <v>2000000</v>
      </c>
      <c r="J61" s="29">
        <v>200000000</v>
      </c>
      <c r="K61" s="30">
        <f>ROUND(J61/C61*100,2)</f>
        <v>3.55</v>
      </c>
      <c r="L61" s="30">
        <v>1.21</v>
      </c>
      <c r="M61" s="29">
        <v>242000</v>
      </c>
      <c r="N61" s="29">
        <v>168000</v>
      </c>
      <c r="O61" s="29">
        <v>150000</v>
      </c>
    </row>
    <row r="62" spans="1:15" s="8" customFormat="1" ht="31.5" customHeight="1">
      <c r="A62" s="32" t="s">
        <v>61</v>
      </c>
      <c r="B62" s="28">
        <v>123385572</v>
      </c>
      <c r="C62" s="28">
        <v>12338557223</v>
      </c>
      <c r="D62" s="28"/>
      <c r="E62" s="27" t="s">
        <v>25</v>
      </c>
      <c r="F62" s="27"/>
      <c r="G62" s="29">
        <v>5579688</v>
      </c>
      <c r="H62" s="29" t="s">
        <v>94</v>
      </c>
      <c r="I62" s="29">
        <v>5579688</v>
      </c>
      <c r="J62" s="29">
        <v>919818795</v>
      </c>
      <c r="K62" s="30">
        <f aca="true" t="shared" si="2" ref="K62:K71">ROUND(J62/C62*100,2)</f>
        <v>7.45</v>
      </c>
      <c r="L62" s="30">
        <v>1</v>
      </c>
      <c r="M62" s="29">
        <v>919819</v>
      </c>
      <c r="N62" s="29">
        <v>910712</v>
      </c>
      <c r="O62" s="29">
        <v>819641</v>
      </c>
    </row>
    <row r="63" spans="1:15" s="8" customFormat="1" ht="31.5" customHeight="1">
      <c r="A63" s="27" t="s">
        <v>62</v>
      </c>
      <c r="B63" s="28">
        <v>121712419</v>
      </c>
      <c r="C63" s="28">
        <v>12171241853</v>
      </c>
      <c r="D63" s="28"/>
      <c r="E63" s="27" t="s">
        <v>25</v>
      </c>
      <c r="F63" s="27"/>
      <c r="G63" s="29">
        <v>8105279</v>
      </c>
      <c r="H63" s="29" t="s">
        <v>20</v>
      </c>
      <c r="I63" s="29">
        <v>8105279</v>
      </c>
      <c r="J63" s="29">
        <v>3051799723</v>
      </c>
      <c r="K63" s="30">
        <f t="shared" si="2"/>
        <v>25.07</v>
      </c>
      <c r="L63" s="30" t="s">
        <v>20</v>
      </c>
      <c r="M63" s="29">
        <v>2490027</v>
      </c>
      <c r="N63" s="29">
        <v>2303031</v>
      </c>
      <c r="O63" s="29">
        <v>3665778</v>
      </c>
    </row>
    <row r="64" spans="1:15" s="8" customFormat="1" ht="31.5" customHeight="1">
      <c r="A64" s="32" t="s">
        <v>63</v>
      </c>
      <c r="B64" s="28">
        <v>66496354</v>
      </c>
      <c r="C64" s="28">
        <v>6649635400</v>
      </c>
      <c r="D64" s="28"/>
      <c r="E64" s="27" t="s">
        <v>25</v>
      </c>
      <c r="F64" s="27"/>
      <c r="G64" s="29">
        <v>6037411</v>
      </c>
      <c r="H64" s="29" t="s">
        <v>20</v>
      </c>
      <c r="I64" s="29">
        <v>6037411</v>
      </c>
      <c r="J64" s="29">
        <v>913612462</v>
      </c>
      <c r="K64" s="30">
        <f t="shared" si="2"/>
        <v>13.74</v>
      </c>
      <c r="L64" s="30">
        <v>0.1</v>
      </c>
      <c r="M64" s="29">
        <v>91361</v>
      </c>
      <c r="N64" s="29">
        <v>87847</v>
      </c>
      <c r="O64" s="29">
        <v>226376</v>
      </c>
    </row>
    <row r="65" spans="1:15" s="8" customFormat="1" ht="31.5" customHeight="1">
      <c r="A65" s="32" t="s">
        <v>20</v>
      </c>
      <c r="B65" s="28"/>
      <c r="C65" s="28"/>
      <c r="D65" s="28"/>
      <c r="E65" s="27" t="s">
        <v>26</v>
      </c>
      <c r="F65" s="27"/>
      <c r="G65" s="29">
        <v>806368</v>
      </c>
      <c r="H65" s="29" t="s">
        <v>20</v>
      </c>
      <c r="I65" s="29">
        <v>806368</v>
      </c>
      <c r="J65" s="29">
        <v>128113551</v>
      </c>
      <c r="K65" s="30">
        <f>ROUND(J65/C64*100,2)</f>
        <v>1.93</v>
      </c>
      <c r="L65" s="30">
        <v>0.1</v>
      </c>
      <c r="M65" s="29">
        <v>12811</v>
      </c>
      <c r="N65" s="29">
        <v>12319</v>
      </c>
      <c r="O65" s="29">
        <v>31744</v>
      </c>
    </row>
    <row r="66" spans="1:15" s="8" customFormat="1" ht="31.5" customHeight="1">
      <c r="A66" s="27" t="s">
        <v>64</v>
      </c>
      <c r="B66" s="28">
        <v>10572000</v>
      </c>
      <c r="C66" s="28">
        <v>1057200000</v>
      </c>
      <c r="D66" s="28"/>
      <c r="E66" s="27" t="s">
        <v>42</v>
      </c>
      <c r="F66" s="27"/>
      <c r="G66" s="29">
        <v>30000</v>
      </c>
      <c r="H66" s="29" t="s">
        <v>20</v>
      </c>
      <c r="I66" s="29">
        <v>30000</v>
      </c>
      <c r="J66" s="29">
        <v>3000000</v>
      </c>
      <c r="K66" s="30">
        <f t="shared" si="2"/>
        <v>0.28</v>
      </c>
      <c r="L66" s="30">
        <v>0.58</v>
      </c>
      <c r="M66" s="29">
        <v>1740</v>
      </c>
      <c r="N66" s="29">
        <v>2400</v>
      </c>
      <c r="O66" s="29">
        <v>2427</v>
      </c>
    </row>
    <row r="67" spans="1:15" s="8" customFormat="1" ht="31.5" customHeight="1">
      <c r="A67" s="32" t="s">
        <v>20</v>
      </c>
      <c r="B67" s="28"/>
      <c r="C67" s="28"/>
      <c r="D67" s="28"/>
      <c r="E67" s="27" t="s">
        <v>25</v>
      </c>
      <c r="F67" s="27"/>
      <c r="G67" s="29">
        <v>600000</v>
      </c>
      <c r="H67" s="29" t="s">
        <v>20</v>
      </c>
      <c r="I67" s="29">
        <v>600000</v>
      </c>
      <c r="J67" s="29">
        <v>60000000</v>
      </c>
      <c r="K67" s="30">
        <f>ROUND(J67/C66*100,2)</f>
        <v>5.68</v>
      </c>
      <c r="L67" s="30">
        <v>0.58</v>
      </c>
      <c r="M67" s="29">
        <v>34800</v>
      </c>
      <c r="N67" s="29">
        <v>48000</v>
      </c>
      <c r="O67" s="29">
        <v>48543</v>
      </c>
    </row>
    <row r="68" spans="1:15" s="8" customFormat="1" ht="31.5" customHeight="1">
      <c r="A68" s="27" t="s">
        <v>20</v>
      </c>
      <c r="B68" s="28"/>
      <c r="C68" s="28"/>
      <c r="D68" s="28"/>
      <c r="E68" s="27" t="s">
        <v>26</v>
      </c>
      <c r="F68" s="27"/>
      <c r="G68" s="29">
        <v>600000</v>
      </c>
      <c r="H68" s="29" t="s">
        <v>20</v>
      </c>
      <c r="I68" s="29">
        <v>600000</v>
      </c>
      <c r="J68" s="29">
        <v>60000000</v>
      </c>
      <c r="K68" s="30">
        <f>ROUND(J68/C66*100,2)</f>
        <v>5.68</v>
      </c>
      <c r="L68" s="30">
        <v>0.58</v>
      </c>
      <c r="M68" s="29">
        <v>34800</v>
      </c>
      <c r="N68" s="29">
        <v>48000</v>
      </c>
      <c r="O68" s="29">
        <v>48543</v>
      </c>
    </row>
    <row r="69" spans="1:15" s="8" customFormat="1" ht="31.5" customHeight="1">
      <c r="A69" s="27" t="s">
        <v>65</v>
      </c>
      <c r="B69" s="28">
        <v>1700000</v>
      </c>
      <c r="C69" s="28">
        <v>170000000</v>
      </c>
      <c r="D69" s="28"/>
      <c r="E69" s="27" t="s">
        <v>25</v>
      </c>
      <c r="F69" s="27"/>
      <c r="G69" s="29">
        <v>100000</v>
      </c>
      <c r="H69" s="29" t="s">
        <v>20</v>
      </c>
      <c r="I69" s="29">
        <v>100000</v>
      </c>
      <c r="J69" s="29">
        <v>10000000</v>
      </c>
      <c r="K69" s="30">
        <f t="shared" si="2"/>
        <v>5.88</v>
      </c>
      <c r="L69" s="30" t="s">
        <v>20</v>
      </c>
      <c r="M69" s="29"/>
      <c r="N69" s="29"/>
      <c r="O69" s="29">
        <v>700</v>
      </c>
    </row>
    <row r="70" spans="1:15" s="8" customFormat="1" ht="31.5" customHeight="1">
      <c r="A70" s="32" t="s">
        <v>20</v>
      </c>
      <c r="B70" s="28"/>
      <c r="C70" s="28"/>
      <c r="D70" s="28"/>
      <c r="E70" s="27" t="s">
        <v>26</v>
      </c>
      <c r="F70" s="27"/>
      <c r="G70" s="29">
        <v>50000</v>
      </c>
      <c r="H70" s="29" t="s">
        <v>20</v>
      </c>
      <c r="I70" s="29">
        <v>50000</v>
      </c>
      <c r="J70" s="29">
        <v>5000000</v>
      </c>
      <c r="K70" s="30">
        <f>ROUND(J70/C69*100,2)</f>
        <v>2.94</v>
      </c>
      <c r="L70" s="30" t="s">
        <v>20</v>
      </c>
      <c r="M70" s="29"/>
      <c r="N70" s="29"/>
      <c r="O70" s="29">
        <v>350</v>
      </c>
    </row>
    <row r="71" spans="1:15" s="8" customFormat="1" ht="31.5" customHeight="1">
      <c r="A71" s="43" t="s">
        <v>66</v>
      </c>
      <c r="B71" s="44">
        <v>3622004</v>
      </c>
      <c r="C71" s="44">
        <v>362200400</v>
      </c>
      <c r="D71" s="44"/>
      <c r="E71" s="43" t="s">
        <v>25</v>
      </c>
      <c r="F71" s="43"/>
      <c r="G71" s="45">
        <v>510681</v>
      </c>
      <c r="H71" s="45" t="s">
        <v>20</v>
      </c>
      <c r="I71" s="45">
        <v>510681</v>
      </c>
      <c r="J71" s="45">
        <v>64608278</v>
      </c>
      <c r="K71" s="30">
        <f t="shared" si="2"/>
        <v>17.84</v>
      </c>
      <c r="L71" s="46">
        <v>0.5</v>
      </c>
      <c r="M71" s="45">
        <v>32304</v>
      </c>
      <c r="N71" s="45">
        <v>32304</v>
      </c>
      <c r="O71" s="45">
        <v>71069</v>
      </c>
    </row>
    <row r="72" spans="5:15" s="8" customFormat="1" ht="31.5" customHeight="1">
      <c r="E72" s="43" t="s">
        <v>26</v>
      </c>
      <c r="G72" s="45">
        <v>39976</v>
      </c>
      <c r="H72" s="45"/>
      <c r="I72" s="45">
        <v>39976</v>
      </c>
      <c r="J72" s="45">
        <v>10237317</v>
      </c>
      <c r="K72" s="30">
        <v>2.83</v>
      </c>
      <c r="L72" s="46">
        <v>0.5</v>
      </c>
      <c r="M72" s="45">
        <v>5119</v>
      </c>
      <c r="N72" s="45"/>
      <c r="O72" s="45">
        <v>11261</v>
      </c>
    </row>
    <row r="73" spans="1:15" s="8" customFormat="1" ht="31.5" customHeight="1">
      <c r="A73" s="43" t="s">
        <v>67</v>
      </c>
      <c r="B73" s="44">
        <v>655200</v>
      </c>
      <c r="C73" s="44">
        <v>65520000</v>
      </c>
      <c r="D73" s="44"/>
      <c r="E73" s="43" t="s">
        <v>25</v>
      </c>
      <c r="F73" s="43"/>
      <c r="G73" s="45">
        <v>12501</v>
      </c>
      <c r="H73" s="45" t="s">
        <v>20</v>
      </c>
      <c r="I73" s="45">
        <v>12501</v>
      </c>
      <c r="J73" s="45">
        <v>1250110</v>
      </c>
      <c r="K73" s="46">
        <f>ROUND(J73/C73*100,2)</f>
        <v>1.91</v>
      </c>
      <c r="L73" s="47" t="s">
        <v>20</v>
      </c>
      <c r="M73" s="45"/>
      <c r="N73" s="45"/>
      <c r="O73" s="45"/>
    </row>
    <row r="74" spans="1:15" s="8" customFormat="1" ht="31.5" customHeight="1">
      <c r="A74" s="43"/>
      <c r="B74" s="44"/>
      <c r="C74" s="44"/>
      <c r="D74" s="44"/>
      <c r="E74" s="43" t="s">
        <v>26</v>
      </c>
      <c r="F74" s="43"/>
      <c r="G74" s="45">
        <v>12501</v>
      </c>
      <c r="H74" s="45" t="s">
        <v>20</v>
      </c>
      <c r="I74" s="45">
        <v>12501</v>
      </c>
      <c r="J74" s="45">
        <v>1250110</v>
      </c>
      <c r="K74" s="46">
        <f>ROUND(J74/C73*100,2)</f>
        <v>1.91</v>
      </c>
      <c r="L74" s="47"/>
      <c r="M74" s="45"/>
      <c r="N74" s="45"/>
      <c r="O74" s="45"/>
    </row>
    <row r="75" spans="1:15" ht="31.5" customHeight="1">
      <c r="A75" s="26" t="s">
        <v>68</v>
      </c>
      <c r="B75" s="37">
        <v>1102942</v>
      </c>
      <c r="C75" s="37">
        <v>110294200</v>
      </c>
      <c r="D75" s="37"/>
      <c r="E75" s="35" t="s">
        <v>25</v>
      </c>
      <c r="F75" s="35"/>
      <c r="G75" s="39">
        <v>340412</v>
      </c>
      <c r="H75" s="39" t="s">
        <v>20</v>
      </c>
      <c r="I75" s="39">
        <v>340412</v>
      </c>
      <c r="J75" s="39">
        <v>15869677</v>
      </c>
      <c r="K75" s="40">
        <f>ROUND(J75/C75*100,2)</f>
        <v>14.39</v>
      </c>
      <c r="L75" s="41">
        <v>0.8</v>
      </c>
      <c r="M75" s="39">
        <v>12696</v>
      </c>
      <c r="N75" s="39">
        <v>9522</v>
      </c>
      <c r="O75" s="39">
        <v>15870</v>
      </c>
    </row>
    <row r="76" spans="1:27" s="2" customFormat="1" ht="30" customHeight="1">
      <c r="A76" s="74" t="s">
        <v>0</v>
      </c>
      <c r="B76" s="74"/>
      <c r="C76" s="74"/>
      <c r="D76" s="74"/>
      <c r="E76" s="74"/>
      <c r="F76" s="74"/>
      <c r="G76" s="74"/>
      <c r="H76" s="74"/>
      <c r="I76" s="11" t="s">
        <v>91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AA76" s="3"/>
    </row>
    <row r="77" spans="1:27" s="5" customFormat="1" ht="21" customHeight="1">
      <c r="A77" s="4"/>
      <c r="B77" s="4"/>
      <c r="C77" s="4"/>
      <c r="D77" s="4"/>
      <c r="E77" s="4"/>
      <c r="F77" s="4"/>
      <c r="G77" s="4"/>
      <c r="I77" s="6"/>
      <c r="J77" s="4"/>
      <c r="K77" s="4"/>
      <c r="L77" s="4"/>
      <c r="M77" s="4"/>
      <c r="N77" s="75" t="s">
        <v>1</v>
      </c>
      <c r="O77" s="76"/>
      <c r="P77" s="4"/>
      <c r="Q77" s="4"/>
      <c r="R77" s="4"/>
      <c r="S77" s="4"/>
      <c r="T77" s="4"/>
      <c r="U77" s="4"/>
      <c r="V77" s="4"/>
      <c r="W77" s="4"/>
      <c r="X77" s="4"/>
      <c r="AA77" s="7"/>
    </row>
    <row r="78" spans="1:27" s="13" customFormat="1" ht="28.5" customHeight="1">
      <c r="A78" s="77" t="s">
        <v>2</v>
      </c>
      <c r="B78" s="67"/>
      <c r="C78" s="78"/>
      <c r="D78" s="17"/>
      <c r="E78" s="18"/>
      <c r="F78" s="19"/>
      <c r="G78" s="66" t="s">
        <v>3</v>
      </c>
      <c r="H78" s="67"/>
      <c r="I78" s="15" t="s">
        <v>4</v>
      </c>
      <c r="J78" s="70" t="s">
        <v>5</v>
      </c>
      <c r="K78" s="71"/>
      <c r="L78" s="79" t="s">
        <v>6</v>
      </c>
      <c r="M78" s="80"/>
      <c r="N78" s="80"/>
      <c r="O78" s="80"/>
      <c r="P78" s="12"/>
      <c r="Q78" s="12"/>
      <c r="R78" s="12"/>
      <c r="S78" s="12"/>
      <c r="T78" s="12"/>
      <c r="U78" s="12"/>
      <c r="V78" s="12"/>
      <c r="W78" s="12"/>
      <c r="X78" s="12"/>
      <c r="AA78" s="14"/>
    </row>
    <row r="79" spans="1:27" s="13" customFormat="1" ht="28.5" customHeight="1">
      <c r="A79" s="81" t="s">
        <v>7</v>
      </c>
      <c r="B79" s="68" t="s">
        <v>8</v>
      </c>
      <c r="C79" s="68" t="s">
        <v>9</v>
      </c>
      <c r="D79" s="20"/>
      <c r="E79" s="25" t="s">
        <v>92</v>
      </c>
      <c r="F79" s="21"/>
      <c r="G79" s="68" t="s">
        <v>10</v>
      </c>
      <c r="H79" s="68" t="s">
        <v>101</v>
      </c>
      <c r="I79" s="68" t="s">
        <v>11</v>
      </c>
      <c r="J79" s="68" t="s">
        <v>12</v>
      </c>
      <c r="K79" s="68" t="s">
        <v>13</v>
      </c>
      <c r="L79" s="70" t="s">
        <v>14</v>
      </c>
      <c r="M79" s="71"/>
      <c r="N79" s="68" t="s">
        <v>100</v>
      </c>
      <c r="O79" s="72" t="s">
        <v>15</v>
      </c>
      <c r="P79" s="12"/>
      <c r="Q79" s="12"/>
      <c r="R79" s="12"/>
      <c r="S79" s="12"/>
      <c r="T79" s="12"/>
      <c r="U79" s="12"/>
      <c r="V79" s="12"/>
      <c r="W79" s="12"/>
      <c r="X79" s="12"/>
      <c r="AA79" s="14"/>
    </row>
    <row r="80" spans="1:27" s="13" customFormat="1" ht="28.5" customHeight="1">
      <c r="A80" s="82"/>
      <c r="B80" s="69"/>
      <c r="C80" s="69"/>
      <c r="D80" s="22"/>
      <c r="E80" s="23"/>
      <c r="F80" s="24"/>
      <c r="G80" s="69"/>
      <c r="H80" s="69"/>
      <c r="I80" s="69"/>
      <c r="J80" s="69"/>
      <c r="K80" s="69"/>
      <c r="L80" s="16" t="s">
        <v>16</v>
      </c>
      <c r="M80" s="16" t="s">
        <v>17</v>
      </c>
      <c r="N80" s="69"/>
      <c r="O80" s="73"/>
      <c r="P80" s="12"/>
      <c r="Q80" s="12"/>
      <c r="R80" s="12"/>
      <c r="S80" s="12"/>
      <c r="T80" s="12"/>
      <c r="U80" s="12"/>
      <c r="V80" s="12"/>
      <c r="W80" s="12"/>
      <c r="X80" s="12"/>
      <c r="AA80" s="14"/>
    </row>
    <row r="81" spans="1:15" s="8" customFormat="1" ht="33.75" customHeight="1">
      <c r="A81" s="43" t="s">
        <v>69</v>
      </c>
      <c r="B81" s="44">
        <v>50000</v>
      </c>
      <c r="C81" s="44">
        <v>5000000</v>
      </c>
      <c r="D81" s="44"/>
      <c r="E81" s="43" t="s">
        <v>25</v>
      </c>
      <c r="F81" s="43"/>
      <c r="G81" s="45">
        <v>3793</v>
      </c>
      <c r="H81" s="45" t="s">
        <v>20</v>
      </c>
      <c r="I81" s="45">
        <v>3793</v>
      </c>
      <c r="J81" s="45">
        <v>1500000</v>
      </c>
      <c r="K81" s="46">
        <f>ROUND(J81/C81*100,2)</f>
        <v>30</v>
      </c>
      <c r="L81" s="47" t="s">
        <v>20</v>
      </c>
      <c r="M81" s="45"/>
      <c r="N81" s="45"/>
      <c r="O81" s="45">
        <v>4059</v>
      </c>
    </row>
    <row r="82" spans="1:15" s="8" customFormat="1" ht="31.5" customHeight="1">
      <c r="A82" s="43" t="s">
        <v>70</v>
      </c>
      <c r="B82" s="44">
        <v>116862325</v>
      </c>
      <c r="C82" s="44">
        <v>11686232456</v>
      </c>
      <c r="D82" s="44"/>
      <c r="E82" s="43" t="s">
        <v>25</v>
      </c>
      <c r="F82" s="43"/>
      <c r="G82" s="45">
        <v>820342</v>
      </c>
      <c r="H82" s="45" t="s">
        <v>20</v>
      </c>
      <c r="I82" s="45">
        <v>820342</v>
      </c>
      <c r="J82" s="45">
        <v>242813206</v>
      </c>
      <c r="K82" s="46">
        <f aca="true" t="shared" si="3" ref="K82:K97">ROUND(J82/C82*100,2)</f>
        <v>2.08</v>
      </c>
      <c r="L82" s="47" t="s">
        <v>20</v>
      </c>
      <c r="M82" s="45"/>
      <c r="N82" s="45"/>
      <c r="O82" s="45">
        <v>135081</v>
      </c>
    </row>
    <row r="83" spans="1:15" s="8" customFormat="1" ht="31.5" customHeight="1">
      <c r="A83" s="43" t="s">
        <v>20</v>
      </c>
      <c r="B83" s="44"/>
      <c r="C83" s="44"/>
      <c r="D83" s="44"/>
      <c r="E83" s="43" t="s">
        <v>26</v>
      </c>
      <c r="F83" s="43"/>
      <c r="G83" s="45">
        <v>461358</v>
      </c>
      <c r="H83" s="45" t="s">
        <v>20</v>
      </c>
      <c r="I83" s="45">
        <v>461358</v>
      </c>
      <c r="J83" s="45">
        <v>138807222</v>
      </c>
      <c r="K83" s="46">
        <f>ROUND(J83/C82*100,2)</f>
        <v>1.19</v>
      </c>
      <c r="L83" s="47" t="s">
        <v>20</v>
      </c>
      <c r="M83" s="45"/>
      <c r="N83" s="45"/>
      <c r="O83" s="45">
        <v>77221</v>
      </c>
    </row>
    <row r="84" spans="1:15" s="8" customFormat="1" ht="31.5" customHeight="1">
      <c r="A84" s="27" t="s">
        <v>71</v>
      </c>
      <c r="B84" s="28">
        <v>140965101</v>
      </c>
      <c r="C84" s="28">
        <v>14096510128</v>
      </c>
      <c r="D84" s="28"/>
      <c r="E84" s="27" t="s">
        <v>25</v>
      </c>
      <c r="F84" s="27"/>
      <c r="G84" s="29">
        <v>175204</v>
      </c>
      <c r="H84" s="29" t="s">
        <v>20</v>
      </c>
      <c r="I84" s="29">
        <v>175204</v>
      </c>
      <c r="J84" s="29">
        <v>63521565</v>
      </c>
      <c r="K84" s="30">
        <f t="shared" si="3"/>
        <v>0.45</v>
      </c>
      <c r="L84" s="31" t="s">
        <v>95</v>
      </c>
      <c r="M84" s="29"/>
      <c r="N84" s="29"/>
      <c r="O84" s="29">
        <v>158804</v>
      </c>
    </row>
    <row r="85" spans="1:15" s="8" customFormat="1" ht="31.5" customHeight="1">
      <c r="A85" s="27" t="s">
        <v>72</v>
      </c>
      <c r="B85" s="28">
        <v>135998240</v>
      </c>
      <c r="C85" s="28">
        <v>13599823983</v>
      </c>
      <c r="D85" s="28"/>
      <c r="E85" s="27" t="s">
        <v>25</v>
      </c>
      <c r="F85" s="27"/>
      <c r="G85" s="29">
        <v>2118683</v>
      </c>
      <c r="H85" s="29" t="s">
        <v>20</v>
      </c>
      <c r="I85" s="29">
        <v>2118683</v>
      </c>
      <c r="J85" s="29">
        <v>334951379</v>
      </c>
      <c r="K85" s="30">
        <f t="shared" si="3"/>
        <v>2.46</v>
      </c>
      <c r="L85" s="30">
        <v>1.2</v>
      </c>
      <c r="M85" s="29">
        <v>401942</v>
      </c>
      <c r="N85" s="29">
        <v>401942</v>
      </c>
      <c r="O85" s="29">
        <v>502427</v>
      </c>
    </row>
    <row r="86" spans="1:15" s="8" customFormat="1" ht="31.5" customHeight="1">
      <c r="A86" s="27" t="s">
        <v>20</v>
      </c>
      <c r="B86" s="28"/>
      <c r="C86" s="28"/>
      <c r="D86" s="28"/>
      <c r="E86" s="27" t="s">
        <v>26</v>
      </c>
      <c r="F86" s="27"/>
      <c r="G86" s="29">
        <v>233863</v>
      </c>
      <c r="H86" s="29" t="s">
        <v>20</v>
      </c>
      <c r="I86" s="29">
        <v>233863</v>
      </c>
      <c r="J86" s="29">
        <v>58183234</v>
      </c>
      <c r="K86" s="30">
        <f>ROUND(J86/C85*100,2)</f>
        <v>0.43</v>
      </c>
      <c r="L86" s="30">
        <v>1.2</v>
      </c>
      <c r="M86" s="29">
        <v>69820</v>
      </c>
      <c r="N86" s="29">
        <v>69820</v>
      </c>
      <c r="O86" s="29">
        <v>87275</v>
      </c>
    </row>
    <row r="87" spans="1:15" s="8" customFormat="1" ht="31.5" customHeight="1">
      <c r="A87" s="27" t="s">
        <v>73</v>
      </c>
      <c r="B87" s="28">
        <v>300000</v>
      </c>
      <c r="C87" s="28">
        <v>30000000</v>
      </c>
      <c r="D87" s="28"/>
      <c r="E87" s="27" t="s">
        <v>26</v>
      </c>
      <c r="F87" s="27"/>
      <c r="G87" s="29">
        <v>8991</v>
      </c>
      <c r="H87" s="29" t="s">
        <v>20</v>
      </c>
      <c r="I87" s="29">
        <v>8991</v>
      </c>
      <c r="J87" s="29">
        <v>2631437</v>
      </c>
      <c r="K87" s="30">
        <f t="shared" si="3"/>
        <v>8.77</v>
      </c>
      <c r="L87" s="30" t="s">
        <v>20</v>
      </c>
      <c r="M87" s="29"/>
      <c r="N87" s="29"/>
      <c r="O87" s="29"/>
    </row>
    <row r="88" spans="1:15" s="8" customFormat="1" ht="31.5" customHeight="1">
      <c r="A88" s="32" t="s">
        <v>74</v>
      </c>
      <c r="B88" s="28">
        <v>42982322</v>
      </c>
      <c r="C88" s="28">
        <v>4298232169</v>
      </c>
      <c r="D88" s="28"/>
      <c r="E88" s="27" t="s">
        <v>32</v>
      </c>
      <c r="F88" s="27"/>
      <c r="G88" s="29">
        <v>3994770</v>
      </c>
      <c r="H88" s="29" t="s">
        <v>20</v>
      </c>
      <c r="I88" s="29">
        <v>3994770</v>
      </c>
      <c r="J88" s="29">
        <v>399477000</v>
      </c>
      <c r="K88" s="30">
        <f t="shared" si="3"/>
        <v>9.29</v>
      </c>
      <c r="L88" s="30" t="s">
        <v>20</v>
      </c>
      <c r="M88" s="29"/>
      <c r="N88" s="29"/>
      <c r="O88" s="29"/>
    </row>
    <row r="89" spans="1:15" s="8" customFormat="1" ht="31.5" customHeight="1">
      <c r="A89" s="27" t="s">
        <v>75</v>
      </c>
      <c r="B89" s="28">
        <v>848000</v>
      </c>
      <c r="C89" s="28">
        <v>84800000</v>
      </c>
      <c r="D89" s="28"/>
      <c r="E89" s="27" t="s">
        <v>22</v>
      </c>
      <c r="F89" s="27"/>
      <c r="G89" s="29">
        <v>373803</v>
      </c>
      <c r="H89" s="29" t="s">
        <v>20</v>
      </c>
      <c r="I89" s="29">
        <v>373803</v>
      </c>
      <c r="J89" s="29">
        <v>8470000</v>
      </c>
      <c r="K89" s="30">
        <f t="shared" si="3"/>
        <v>9.99</v>
      </c>
      <c r="L89" s="30" t="s">
        <v>20</v>
      </c>
      <c r="M89" s="29"/>
      <c r="N89" s="29"/>
      <c r="O89" s="29"/>
    </row>
    <row r="90" spans="1:15" s="8" customFormat="1" ht="31.5" customHeight="1">
      <c r="A90" s="27" t="s">
        <v>76</v>
      </c>
      <c r="B90" s="28">
        <v>135000</v>
      </c>
      <c r="C90" s="28">
        <v>13500000</v>
      </c>
      <c r="D90" s="28"/>
      <c r="E90" s="27" t="s">
        <v>25</v>
      </c>
      <c r="F90" s="27"/>
      <c r="G90" s="29">
        <v>4500</v>
      </c>
      <c r="H90" s="29" t="s">
        <v>20</v>
      </c>
      <c r="I90" s="29">
        <v>4500</v>
      </c>
      <c r="J90" s="29">
        <v>450000</v>
      </c>
      <c r="K90" s="30">
        <f t="shared" si="3"/>
        <v>3.33</v>
      </c>
      <c r="L90" s="30">
        <v>1.5</v>
      </c>
      <c r="M90" s="29">
        <v>675</v>
      </c>
      <c r="N90" s="29">
        <v>225</v>
      </c>
      <c r="O90" s="29">
        <v>450</v>
      </c>
    </row>
    <row r="91" spans="1:15" s="8" customFormat="1" ht="31.5" customHeight="1">
      <c r="A91" s="32" t="s">
        <v>77</v>
      </c>
      <c r="B91" s="28">
        <v>186317</v>
      </c>
      <c r="C91" s="28">
        <v>18631740</v>
      </c>
      <c r="D91" s="28"/>
      <c r="E91" s="27" t="s">
        <v>22</v>
      </c>
      <c r="F91" s="27"/>
      <c r="G91" s="29">
        <v>17400</v>
      </c>
      <c r="H91" s="29" t="s">
        <v>20</v>
      </c>
      <c r="I91" s="29">
        <v>17400</v>
      </c>
      <c r="J91" s="29">
        <v>1740000</v>
      </c>
      <c r="K91" s="30">
        <f t="shared" si="3"/>
        <v>9.34</v>
      </c>
      <c r="L91" s="30">
        <v>1</v>
      </c>
      <c r="M91" s="29">
        <v>1740</v>
      </c>
      <c r="N91" s="29">
        <v>1740</v>
      </c>
      <c r="O91" s="29">
        <v>2610</v>
      </c>
    </row>
    <row r="92" spans="1:15" s="8" customFormat="1" ht="31.5" customHeight="1">
      <c r="A92" s="27" t="s">
        <v>78</v>
      </c>
      <c r="B92" s="28">
        <v>6000000</v>
      </c>
      <c r="C92" s="28">
        <v>600000000</v>
      </c>
      <c r="D92" s="28"/>
      <c r="E92" s="27" t="s">
        <v>22</v>
      </c>
      <c r="F92" s="27"/>
      <c r="G92" s="29">
        <v>1216800</v>
      </c>
      <c r="H92" s="29" t="s">
        <v>20</v>
      </c>
      <c r="I92" s="29">
        <v>1216800</v>
      </c>
      <c r="J92" s="29">
        <v>120000000</v>
      </c>
      <c r="K92" s="30">
        <f t="shared" si="3"/>
        <v>20</v>
      </c>
      <c r="L92" s="30" t="s">
        <v>20</v>
      </c>
      <c r="M92" s="29">
        <v>171296</v>
      </c>
      <c r="N92" s="29">
        <v>183677</v>
      </c>
      <c r="O92" s="29">
        <v>191256</v>
      </c>
    </row>
    <row r="93" spans="1:15" s="8" customFormat="1" ht="31.5" customHeight="1">
      <c r="A93" s="27" t="s">
        <v>79</v>
      </c>
      <c r="B93" s="28">
        <v>59990</v>
      </c>
      <c r="C93" s="28">
        <v>5999001</v>
      </c>
      <c r="D93" s="28"/>
      <c r="E93" s="27" t="s">
        <v>25</v>
      </c>
      <c r="F93" s="27"/>
      <c r="G93" s="33">
        <v>155</v>
      </c>
      <c r="H93" s="29" t="s">
        <v>20</v>
      </c>
      <c r="I93" s="33">
        <v>155</v>
      </c>
      <c r="J93" s="29">
        <v>15531</v>
      </c>
      <c r="K93" s="30">
        <f t="shared" si="3"/>
        <v>0.26</v>
      </c>
      <c r="L93" s="30">
        <v>0.55</v>
      </c>
      <c r="M93" s="33">
        <v>9</v>
      </c>
      <c r="N93" s="33">
        <v>13</v>
      </c>
      <c r="O93" s="33">
        <v>20</v>
      </c>
    </row>
    <row r="94" spans="1:15" s="8" customFormat="1" ht="31.5" customHeight="1">
      <c r="A94" s="27" t="s">
        <v>20</v>
      </c>
      <c r="B94" s="28"/>
      <c r="C94" s="28"/>
      <c r="D94" s="28"/>
      <c r="E94" s="27" t="s">
        <v>26</v>
      </c>
      <c r="F94" s="27"/>
      <c r="G94" s="33">
        <v>592</v>
      </c>
      <c r="H94" s="29" t="s">
        <v>20</v>
      </c>
      <c r="I94" s="33">
        <v>592</v>
      </c>
      <c r="J94" s="29">
        <v>59198</v>
      </c>
      <c r="K94" s="30">
        <f>ROUND(J94/C93*100,2)</f>
        <v>0.99</v>
      </c>
      <c r="L94" s="30">
        <v>0.55</v>
      </c>
      <c r="M94" s="33">
        <v>33</v>
      </c>
      <c r="N94" s="33">
        <v>48</v>
      </c>
      <c r="O94" s="33">
        <v>77</v>
      </c>
    </row>
    <row r="95" spans="1:15" s="8" customFormat="1" ht="31.5" customHeight="1">
      <c r="A95" s="43" t="s">
        <v>80</v>
      </c>
      <c r="B95" s="44">
        <v>6057035</v>
      </c>
      <c r="C95" s="44">
        <v>184000000</v>
      </c>
      <c r="D95" s="44"/>
      <c r="E95" s="43" t="s">
        <v>19</v>
      </c>
      <c r="F95" s="43"/>
      <c r="G95" s="45">
        <v>2793655</v>
      </c>
      <c r="H95" s="45" t="s">
        <v>20</v>
      </c>
      <c r="I95" s="45">
        <v>2793655</v>
      </c>
      <c r="J95" s="45">
        <v>82800000</v>
      </c>
      <c r="K95" s="30">
        <f t="shared" si="3"/>
        <v>45</v>
      </c>
      <c r="L95" s="47" t="s">
        <v>20</v>
      </c>
      <c r="M95" s="45">
        <v>136276</v>
      </c>
      <c r="N95" s="45">
        <v>118312</v>
      </c>
      <c r="O95" s="45">
        <v>224554</v>
      </c>
    </row>
    <row r="96" spans="1:15" s="14" customFormat="1" ht="31.5" customHeight="1">
      <c r="A96" s="43" t="s">
        <v>81</v>
      </c>
      <c r="B96" s="44">
        <v>3342</v>
      </c>
      <c r="C96" s="44">
        <v>101000</v>
      </c>
      <c r="D96" s="44"/>
      <c r="E96" s="43" t="s">
        <v>19</v>
      </c>
      <c r="F96" s="43"/>
      <c r="G96" s="45">
        <v>1647</v>
      </c>
      <c r="H96" s="45" t="s">
        <v>20</v>
      </c>
      <c r="I96" s="45">
        <v>1647</v>
      </c>
      <c r="J96" s="45">
        <v>45450</v>
      </c>
      <c r="K96" s="30">
        <f t="shared" si="3"/>
        <v>45</v>
      </c>
      <c r="L96" s="47" t="s">
        <v>20</v>
      </c>
      <c r="M96" s="45">
        <v>4118</v>
      </c>
      <c r="N96" s="45">
        <v>2069</v>
      </c>
      <c r="O96" s="45">
        <v>6161</v>
      </c>
    </row>
    <row r="97" spans="1:15" s="14" customFormat="1" ht="31.5" customHeight="1">
      <c r="A97" s="48" t="s">
        <v>82</v>
      </c>
      <c r="B97" s="44">
        <v>20908</v>
      </c>
      <c r="C97" s="44">
        <v>716760425</v>
      </c>
      <c r="D97" s="44"/>
      <c r="E97" s="48" t="s">
        <v>22</v>
      </c>
      <c r="F97" s="48"/>
      <c r="G97" s="45">
        <v>337473</v>
      </c>
      <c r="H97" s="45">
        <v>-94230</v>
      </c>
      <c r="I97" s="45">
        <v>243243</v>
      </c>
      <c r="J97" s="45">
        <v>43883058</v>
      </c>
      <c r="K97" s="46">
        <f t="shared" si="3"/>
        <v>6.12</v>
      </c>
      <c r="L97" s="47" t="s">
        <v>20</v>
      </c>
      <c r="M97" s="45"/>
      <c r="N97" s="45"/>
      <c r="O97" s="45"/>
    </row>
    <row r="98" spans="1:15" s="14" customFormat="1" ht="31.5" customHeight="1">
      <c r="A98" s="54" t="s">
        <v>83</v>
      </c>
      <c r="B98" s="45">
        <v>100000</v>
      </c>
      <c r="C98" s="45">
        <v>10000000</v>
      </c>
      <c r="D98" s="55"/>
      <c r="E98" s="54" t="s">
        <v>84</v>
      </c>
      <c r="F98" s="54"/>
      <c r="G98" s="45">
        <v>49000</v>
      </c>
      <c r="H98" s="55" t="s">
        <v>20</v>
      </c>
      <c r="I98" s="45">
        <v>49000</v>
      </c>
      <c r="J98" s="45">
        <v>4900000</v>
      </c>
      <c r="K98" s="46">
        <f>ROUND(J98/C98*100,2)</f>
        <v>49</v>
      </c>
      <c r="L98" s="47" t="s">
        <v>20</v>
      </c>
      <c r="M98" s="45">
        <v>2274</v>
      </c>
      <c r="N98" s="45">
        <v>1960</v>
      </c>
      <c r="O98" s="45">
        <v>3530</v>
      </c>
    </row>
    <row r="99" spans="1:15" s="58" customFormat="1" ht="31.5" customHeight="1">
      <c r="A99" s="56" t="s">
        <v>96</v>
      </c>
      <c r="B99" s="45">
        <v>1798135</v>
      </c>
      <c r="C99" s="55" t="s">
        <v>20</v>
      </c>
      <c r="D99" s="55"/>
      <c r="E99" s="54" t="s">
        <v>19</v>
      </c>
      <c r="F99" s="54"/>
      <c r="G99" s="45">
        <v>719254</v>
      </c>
      <c r="H99" s="55" t="s">
        <v>20</v>
      </c>
      <c r="I99" s="45">
        <v>719254</v>
      </c>
      <c r="J99" s="55" t="s">
        <v>20</v>
      </c>
      <c r="K99" s="55" t="s">
        <v>20</v>
      </c>
      <c r="L99" s="47" t="s">
        <v>20</v>
      </c>
      <c r="M99" s="45">
        <v>626</v>
      </c>
      <c r="N99" s="45">
        <v>-10421</v>
      </c>
      <c r="O99" s="45">
        <v>4572</v>
      </c>
    </row>
    <row r="100" spans="1:15" s="14" customFormat="1" ht="32.25" customHeight="1">
      <c r="A100" s="35" t="s">
        <v>103</v>
      </c>
      <c r="B100" s="37">
        <v>300000</v>
      </c>
      <c r="C100" s="37">
        <v>30000000</v>
      </c>
      <c r="D100" s="37"/>
      <c r="E100" s="26" t="s">
        <v>85</v>
      </c>
      <c r="F100" s="26"/>
      <c r="G100" s="39">
        <v>120000</v>
      </c>
      <c r="H100" s="39" t="s">
        <v>20</v>
      </c>
      <c r="I100" s="39">
        <v>120000</v>
      </c>
      <c r="J100" s="39">
        <v>12000000</v>
      </c>
      <c r="K100" s="40">
        <f>ROUND(J100/C100*100,2)</f>
        <v>40</v>
      </c>
      <c r="L100" s="41" t="s">
        <v>20</v>
      </c>
      <c r="M100" s="39">
        <v>520</v>
      </c>
      <c r="N100" s="39">
        <v>500</v>
      </c>
      <c r="O100" s="39">
        <v>4</v>
      </c>
    </row>
    <row r="101" spans="1:27" s="2" customFormat="1" ht="30" customHeight="1">
      <c r="A101" s="74" t="s">
        <v>0</v>
      </c>
      <c r="B101" s="74"/>
      <c r="C101" s="74"/>
      <c r="D101" s="74"/>
      <c r="E101" s="74"/>
      <c r="F101" s="74"/>
      <c r="G101" s="74"/>
      <c r="H101" s="74"/>
      <c r="I101" s="11" t="s">
        <v>91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AA101" s="3"/>
    </row>
    <row r="102" spans="1:27" s="5" customFormat="1" ht="21" customHeight="1">
      <c r="A102" s="4"/>
      <c r="B102" s="4"/>
      <c r="C102" s="4"/>
      <c r="D102" s="4"/>
      <c r="E102" s="4"/>
      <c r="F102" s="4"/>
      <c r="G102" s="4"/>
      <c r="I102" s="6"/>
      <c r="J102" s="4"/>
      <c r="K102" s="4"/>
      <c r="L102" s="4"/>
      <c r="M102" s="4"/>
      <c r="N102" s="75" t="s">
        <v>1</v>
      </c>
      <c r="O102" s="76"/>
      <c r="P102" s="4"/>
      <c r="Q102" s="4"/>
      <c r="R102" s="4"/>
      <c r="S102" s="4"/>
      <c r="T102" s="4"/>
      <c r="U102" s="4"/>
      <c r="V102" s="4"/>
      <c r="W102" s="4"/>
      <c r="X102" s="4"/>
      <c r="AA102" s="7"/>
    </row>
    <row r="103" spans="1:27" s="13" customFormat="1" ht="28.5" customHeight="1">
      <c r="A103" s="77" t="s">
        <v>2</v>
      </c>
      <c r="B103" s="67"/>
      <c r="C103" s="78"/>
      <c r="D103" s="17"/>
      <c r="E103" s="18"/>
      <c r="F103" s="19"/>
      <c r="G103" s="66" t="s">
        <v>93</v>
      </c>
      <c r="H103" s="67"/>
      <c r="I103" s="15" t="s">
        <v>4</v>
      </c>
      <c r="J103" s="70" t="s">
        <v>5</v>
      </c>
      <c r="K103" s="71"/>
      <c r="L103" s="79" t="s">
        <v>6</v>
      </c>
      <c r="M103" s="80"/>
      <c r="N103" s="80"/>
      <c r="O103" s="80"/>
      <c r="P103" s="12"/>
      <c r="Q103" s="12"/>
      <c r="R103" s="12"/>
      <c r="S103" s="12"/>
      <c r="T103" s="12"/>
      <c r="U103" s="12"/>
      <c r="V103" s="12"/>
      <c r="W103" s="12"/>
      <c r="X103" s="12"/>
      <c r="AA103" s="14"/>
    </row>
    <row r="104" spans="1:27" s="13" customFormat="1" ht="28.5" customHeight="1">
      <c r="A104" s="81" t="s">
        <v>7</v>
      </c>
      <c r="B104" s="68" t="s">
        <v>8</v>
      </c>
      <c r="C104" s="68" t="s">
        <v>9</v>
      </c>
      <c r="D104" s="20"/>
      <c r="E104" s="25" t="s">
        <v>92</v>
      </c>
      <c r="F104" s="21"/>
      <c r="G104" s="68" t="s">
        <v>10</v>
      </c>
      <c r="H104" s="68" t="s">
        <v>101</v>
      </c>
      <c r="I104" s="68" t="s">
        <v>11</v>
      </c>
      <c r="J104" s="68" t="s">
        <v>12</v>
      </c>
      <c r="K104" s="68" t="s">
        <v>13</v>
      </c>
      <c r="L104" s="70" t="s">
        <v>14</v>
      </c>
      <c r="M104" s="71"/>
      <c r="N104" s="68" t="s">
        <v>100</v>
      </c>
      <c r="O104" s="72" t="s">
        <v>15</v>
      </c>
      <c r="P104" s="12"/>
      <c r="Q104" s="12"/>
      <c r="R104" s="12"/>
      <c r="S104" s="12"/>
      <c r="T104" s="12"/>
      <c r="U104" s="12"/>
      <c r="V104" s="12"/>
      <c r="W104" s="12"/>
      <c r="X104" s="12"/>
      <c r="AA104" s="14"/>
    </row>
    <row r="105" spans="1:27" s="13" customFormat="1" ht="28.5" customHeight="1">
      <c r="A105" s="82"/>
      <c r="B105" s="69"/>
      <c r="C105" s="69"/>
      <c r="D105" s="22"/>
      <c r="E105" s="23"/>
      <c r="F105" s="24"/>
      <c r="G105" s="69"/>
      <c r="H105" s="69"/>
      <c r="I105" s="69"/>
      <c r="J105" s="69"/>
      <c r="K105" s="69"/>
      <c r="L105" s="16" t="s">
        <v>16</v>
      </c>
      <c r="M105" s="16" t="s">
        <v>17</v>
      </c>
      <c r="N105" s="69"/>
      <c r="O105" s="73"/>
      <c r="P105" s="12"/>
      <c r="Q105" s="12"/>
      <c r="R105" s="12"/>
      <c r="S105" s="12"/>
      <c r="T105" s="12"/>
      <c r="U105" s="12"/>
      <c r="V105" s="12"/>
      <c r="W105" s="12"/>
      <c r="X105" s="12"/>
      <c r="AA105" s="14"/>
    </row>
    <row r="106" spans="1:15" s="52" customFormat="1" ht="31.5" customHeight="1">
      <c r="A106" s="48" t="s">
        <v>86</v>
      </c>
      <c r="B106" s="57">
        <v>141881784</v>
      </c>
      <c r="C106" s="45">
        <v>4372320000</v>
      </c>
      <c r="D106" s="55"/>
      <c r="E106" s="54" t="s">
        <v>19</v>
      </c>
      <c r="F106" s="54"/>
      <c r="G106" s="45">
        <v>20464150</v>
      </c>
      <c r="H106" s="57" t="s">
        <v>95</v>
      </c>
      <c r="I106" s="57">
        <v>20464150</v>
      </c>
      <c r="J106" s="45">
        <v>114773400</v>
      </c>
      <c r="K106" s="46">
        <v>2.63</v>
      </c>
      <c r="L106" s="54" t="s">
        <v>20</v>
      </c>
      <c r="M106" s="54"/>
      <c r="N106" s="54"/>
      <c r="O106" s="54"/>
    </row>
    <row r="107" spans="1:15" s="52" customFormat="1" ht="31.5" customHeight="1">
      <c r="A107" s="32" t="s">
        <v>87</v>
      </c>
      <c r="B107" s="51">
        <v>600000</v>
      </c>
      <c r="C107" s="29">
        <v>60000000</v>
      </c>
      <c r="D107" s="50"/>
      <c r="E107" s="49" t="s">
        <v>25</v>
      </c>
      <c r="F107" s="49"/>
      <c r="G107" s="29">
        <v>12000</v>
      </c>
      <c r="H107" s="49" t="s">
        <v>20</v>
      </c>
      <c r="I107" s="51">
        <v>12000</v>
      </c>
      <c r="J107" s="51">
        <v>1200000</v>
      </c>
      <c r="K107" s="30">
        <f aca="true" t="shared" si="4" ref="K107:K122">ROUND(J107/C107*100,2)</f>
        <v>2</v>
      </c>
      <c r="L107" s="49" t="s">
        <v>20</v>
      </c>
      <c r="M107" s="49"/>
      <c r="N107" s="49"/>
      <c r="O107" s="49"/>
    </row>
    <row r="108" spans="1:15" s="52" customFormat="1" ht="31.5" customHeight="1">
      <c r="A108" s="49" t="s">
        <v>20</v>
      </c>
      <c r="B108" s="51"/>
      <c r="C108" s="50"/>
      <c r="D108" s="50"/>
      <c r="E108" s="49" t="s">
        <v>26</v>
      </c>
      <c r="F108" s="49"/>
      <c r="G108" s="29">
        <v>12000</v>
      </c>
      <c r="H108" s="49" t="s">
        <v>20</v>
      </c>
      <c r="I108" s="51">
        <v>12000</v>
      </c>
      <c r="J108" s="51">
        <v>1200000</v>
      </c>
      <c r="K108" s="30">
        <f>ROUND(J108/C107*100,2)</f>
        <v>2</v>
      </c>
      <c r="L108" s="49" t="s">
        <v>20</v>
      </c>
      <c r="M108" s="49"/>
      <c r="N108" s="49"/>
      <c r="O108" s="49"/>
    </row>
    <row r="109" spans="1:15" s="52" customFormat="1" ht="31.5" customHeight="1">
      <c r="A109" s="49" t="s">
        <v>20</v>
      </c>
      <c r="B109" s="51"/>
      <c r="C109" s="50"/>
      <c r="D109" s="50"/>
      <c r="E109" s="49" t="s">
        <v>44</v>
      </c>
      <c r="F109" s="49"/>
      <c r="G109" s="29">
        <v>24000</v>
      </c>
      <c r="H109" s="49" t="s">
        <v>20</v>
      </c>
      <c r="I109" s="51">
        <v>24000</v>
      </c>
      <c r="J109" s="51">
        <v>2400000</v>
      </c>
      <c r="K109" s="30">
        <f>ROUND(J109/C107*100,2)</f>
        <v>4</v>
      </c>
      <c r="L109" s="49" t="s">
        <v>20</v>
      </c>
      <c r="M109" s="49"/>
      <c r="N109" s="49"/>
      <c r="O109" s="49"/>
    </row>
    <row r="110" spans="1:15" s="52" customFormat="1" ht="31.5" customHeight="1">
      <c r="A110" s="32" t="s">
        <v>88</v>
      </c>
      <c r="B110" s="51">
        <v>198303196</v>
      </c>
      <c r="C110" s="29">
        <v>19830319569</v>
      </c>
      <c r="D110" s="50"/>
      <c r="E110" s="49" t="s">
        <v>25</v>
      </c>
      <c r="F110" s="49"/>
      <c r="G110" s="29">
        <v>5757537</v>
      </c>
      <c r="H110" s="49" t="s">
        <v>20</v>
      </c>
      <c r="I110" s="51">
        <v>5757537</v>
      </c>
      <c r="J110" s="51">
        <v>341656017</v>
      </c>
      <c r="K110" s="30">
        <f t="shared" si="4"/>
        <v>1.72</v>
      </c>
      <c r="L110" s="49" t="s">
        <v>20</v>
      </c>
      <c r="M110" s="50"/>
      <c r="N110" s="50"/>
      <c r="O110" s="29">
        <v>368988</v>
      </c>
    </row>
    <row r="111" spans="1:15" s="52" customFormat="1" ht="31.5" customHeight="1">
      <c r="A111" s="32" t="s">
        <v>99</v>
      </c>
      <c r="B111" s="51">
        <v>126000</v>
      </c>
      <c r="C111" s="29">
        <v>126000000</v>
      </c>
      <c r="D111" s="50"/>
      <c r="E111" s="49" t="s">
        <v>25</v>
      </c>
      <c r="F111" s="49"/>
      <c r="G111" s="29">
        <v>1000</v>
      </c>
      <c r="H111" s="51" t="s">
        <v>94</v>
      </c>
      <c r="I111" s="51">
        <v>1000</v>
      </c>
      <c r="J111" s="51">
        <v>1000000</v>
      </c>
      <c r="K111" s="30">
        <f>ROUND(J111/C111*100,2)</f>
        <v>0.79</v>
      </c>
      <c r="L111" s="29"/>
      <c r="M111" s="29"/>
      <c r="N111" s="29"/>
      <c r="O111" s="29"/>
    </row>
    <row r="112" spans="1:15" ht="31.5" customHeight="1">
      <c r="A112" s="32" t="s">
        <v>104</v>
      </c>
      <c r="B112" s="51">
        <v>26013357</v>
      </c>
      <c r="C112" s="29">
        <v>2601335731</v>
      </c>
      <c r="D112" s="9"/>
      <c r="E112" s="49" t="s">
        <v>105</v>
      </c>
      <c r="F112" s="10"/>
      <c r="G112" s="29">
        <v>2768151</v>
      </c>
      <c r="H112" s="9"/>
      <c r="I112" s="51">
        <v>2768151</v>
      </c>
      <c r="J112" s="51">
        <v>311453287</v>
      </c>
      <c r="K112" s="30">
        <f t="shared" si="4"/>
        <v>11.97</v>
      </c>
      <c r="L112" s="29"/>
      <c r="M112" s="29"/>
      <c r="N112" s="29"/>
      <c r="O112" s="29"/>
    </row>
    <row r="113" spans="1:15" ht="31.5" customHeight="1">
      <c r="A113" s="32" t="s">
        <v>102</v>
      </c>
      <c r="B113" s="51">
        <v>500000</v>
      </c>
      <c r="C113" s="29">
        <v>50000000</v>
      </c>
      <c r="D113" s="9"/>
      <c r="E113" s="49" t="s">
        <v>25</v>
      </c>
      <c r="F113" s="10"/>
      <c r="G113" s="29">
        <v>50000</v>
      </c>
      <c r="H113" s="9"/>
      <c r="I113" s="51">
        <v>50000</v>
      </c>
      <c r="J113" s="51">
        <v>5000000</v>
      </c>
      <c r="K113" s="30">
        <f t="shared" si="4"/>
        <v>10</v>
      </c>
      <c r="L113" s="29"/>
      <c r="M113" s="29"/>
      <c r="N113" s="29"/>
      <c r="O113" s="29"/>
    </row>
    <row r="114" spans="1:15" ht="31.5" customHeight="1">
      <c r="A114" s="32"/>
      <c r="B114" s="51"/>
      <c r="C114" s="29"/>
      <c r="E114" s="49" t="s">
        <v>106</v>
      </c>
      <c r="F114" s="10"/>
      <c r="G114" s="29">
        <v>25000</v>
      </c>
      <c r="H114" s="9"/>
      <c r="I114" s="51">
        <v>25000</v>
      </c>
      <c r="J114" s="51">
        <v>2500000</v>
      </c>
      <c r="K114" s="30">
        <f>ROUND(J114/C113*100,2)</f>
        <v>5</v>
      </c>
      <c r="L114" s="29"/>
      <c r="M114" s="29"/>
      <c r="N114" s="29"/>
      <c r="O114" s="29"/>
    </row>
    <row r="115" spans="1:15" ht="31.5" customHeight="1">
      <c r="A115" s="32" t="s">
        <v>107</v>
      </c>
      <c r="B115" s="51">
        <v>100000</v>
      </c>
      <c r="C115" s="29">
        <v>10000000</v>
      </c>
      <c r="D115" s="9"/>
      <c r="E115" s="49" t="s">
        <v>108</v>
      </c>
      <c r="F115" s="10"/>
      <c r="G115" s="29">
        <v>20000</v>
      </c>
      <c r="H115" s="9"/>
      <c r="I115" s="51">
        <v>20000</v>
      </c>
      <c r="J115" s="51">
        <v>2000000</v>
      </c>
      <c r="K115" s="30">
        <f t="shared" si="4"/>
        <v>20</v>
      </c>
      <c r="L115" s="29"/>
      <c r="M115" s="29">
        <v>2065</v>
      </c>
      <c r="N115" s="29">
        <v>976</v>
      </c>
      <c r="O115" s="29">
        <v>-1679</v>
      </c>
    </row>
    <row r="116" spans="1:15" ht="31.5" customHeight="1">
      <c r="A116" s="32"/>
      <c r="B116" s="51"/>
      <c r="C116" s="29"/>
      <c r="E116" s="49" t="s">
        <v>105</v>
      </c>
      <c r="F116" s="10"/>
      <c r="G116" s="29">
        <v>28000</v>
      </c>
      <c r="H116" s="9"/>
      <c r="I116" s="51">
        <v>28000</v>
      </c>
      <c r="J116" s="51">
        <v>2800000</v>
      </c>
      <c r="K116" s="30">
        <f>ROUND(J116/C115*100,2)</f>
        <v>28</v>
      </c>
      <c r="L116" s="29"/>
      <c r="M116" s="29">
        <v>2891</v>
      </c>
      <c r="N116" s="29">
        <v>1367</v>
      </c>
      <c r="O116" s="29">
        <v>-2163</v>
      </c>
    </row>
    <row r="117" spans="1:15" ht="31.5" customHeight="1">
      <c r="A117" s="32" t="s">
        <v>109</v>
      </c>
      <c r="B117" s="51">
        <v>38394</v>
      </c>
      <c r="C117" s="29">
        <v>12500</v>
      </c>
      <c r="D117" s="9"/>
      <c r="E117" s="49" t="s">
        <v>105</v>
      </c>
      <c r="F117" s="10"/>
      <c r="G117" s="29">
        <v>12895</v>
      </c>
      <c r="H117" s="9"/>
      <c r="I117" s="51">
        <v>12895</v>
      </c>
      <c r="J117" s="51">
        <v>4250</v>
      </c>
      <c r="K117" s="30">
        <f t="shared" si="4"/>
        <v>34</v>
      </c>
      <c r="L117" s="29"/>
      <c r="M117" s="29">
        <v>120</v>
      </c>
      <c r="N117" s="29">
        <v>23</v>
      </c>
      <c r="O117" s="29">
        <v>-351</v>
      </c>
    </row>
    <row r="118" spans="1:15" ht="31.5" customHeight="1">
      <c r="A118" s="32" t="s">
        <v>110</v>
      </c>
      <c r="B118" s="51">
        <v>100000</v>
      </c>
      <c r="C118" s="29">
        <v>10000000</v>
      </c>
      <c r="D118" s="9"/>
      <c r="E118" s="49" t="s">
        <v>111</v>
      </c>
      <c r="F118" s="10"/>
      <c r="G118" s="29">
        <v>42000</v>
      </c>
      <c r="H118" s="29"/>
      <c r="I118" s="51">
        <v>42000</v>
      </c>
      <c r="J118" s="51">
        <v>4200000</v>
      </c>
      <c r="K118" s="30">
        <f t="shared" si="4"/>
        <v>42</v>
      </c>
      <c r="L118" s="29"/>
      <c r="M118" s="29"/>
      <c r="N118" s="29">
        <v>-2223</v>
      </c>
      <c r="O118" s="29"/>
    </row>
    <row r="119" spans="1:15" ht="31.5" customHeight="1">
      <c r="A119" s="32" t="s">
        <v>112</v>
      </c>
      <c r="B119" s="51">
        <v>307150</v>
      </c>
      <c r="C119" s="29">
        <v>10000000</v>
      </c>
      <c r="D119" s="9"/>
      <c r="E119" s="49" t="s">
        <v>113</v>
      </c>
      <c r="F119" s="10"/>
      <c r="G119" s="29">
        <v>30580</v>
      </c>
      <c r="H119" s="29"/>
      <c r="I119" s="51">
        <v>30580</v>
      </c>
      <c r="J119" s="51">
        <v>1000000</v>
      </c>
      <c r="K119" s="30">
        <f t="shared" si="4"/>
        <v>10</v>
      </c>
      <c r="L119" s="29"/>
      <c r="M119" s="29"/>
      <c r="N119" s="29"/>
      <c r="O119" s="29"/>
    </row>
    <row r="120" spans="1:15" ht="31.5" customHeight="1">
      <c r="A120" s="32"/>
      <c r="B120" s="51"/>
      <c r="C120" s="29"/>
      <c r="E120" s="49" t="s">
        <v>105</v>
      </c>
      <c r="F120" s="10"/>
      <c r="G120" s="29">
        <v>109962</v>
      </c>
      <c r="H120" s="29"/>
      <c r="I120" s="51">
        <v>109962</v>
      </c>
      <c r="J120" s="51">
        <v>3600000</v>
      </c>
      <c r="K120" s="30">
        <f>ROUND(J120/C119*100,2)</f>
        <v>36</v>
      </c>
      <c r="L120" s="29"/>
      <c r="M120" s="29">
        <v>280</v>
      </c>
      <c r="N120" s="29">
        <v>-537</v>
      </c>
      <c r="O120" s="29">
        <v>-491</v>
      </c>
    </row>
    <row r="121" spans="1:15" ht="31.5" customHeight="1">
      <c r="A121" s="32" t="s">
        <v>114</v>
      </c>
      <c r="B121" s="51">
        <v>2000000</v>
      </c>
      <c r="C121" s="29">
        <v>2000000000</v>
      </c>
      <c r="D121" s="9"/>
      <c r="E121" s="49" t="s">
        <v>85</v>
      </c>
      <c r="F121" s="10"/>
      <c r="G121" s="29">
        <v>568000</v>
      </c>
      <c r="H121" s="29"/>
      <c r="I121" s="51">
        <v>568000</v>
      </c>
      <c r="J121" s="51">
        <v>399000000</v>
      </c>
      <c r="K121" s="30">
        <f t="shared" si="4"/>
        <v>19.95</v>
      </c>
      <c r="L121" s="29"/>
      <c r="M121" s="29"/>
      <c r="N121" s="29"/>
      <c r="O121" s="29"/>
    </row>
    <row r="122" spans="1:15" ht="31.5" customHeight="1">
      <c r="A122" s="59"/>
      <c r="B122" s="51"/>
      <c r="C122" s="29"/>
      <c r="E122" s="49"/>
      <c r="F122" s="10"/>
      <c r="G122" s="29"/>
      <c r="H122" s="29"/>
      <c r="I122" s="51"/>
      <c r="J122" s="51"/>
      <c r="K122" s="30"/>
      <c r="L122" s="29"/>
      <c r="M122" s="29"/>
      <c r="N122" s="29"/>
      <c r="O122" s="29"/>
    </row>
    <row r="123" spans="1:15" ht="31.5" customHeight="1">
      <c r="A123" s="32"/>
      <c r="B123" s="51"/>
      <c r="C123" s="29"/>
      <c r="E123" s="49"/>
      <c r="F123" s="10"/>
      <c r="G123" s="29"/>
      <c r="H123" s="29"/>
      <c r="I123" s="51"/>
      <c r="J123" s="51"/>
      <c r="K123" s="30"/>
      <c r="L123" s="29"/>
      <c r="M123" s="29"/>
      <c r="N123" s="29"/>
      <c r="O123" s="29"/>
    </row>
    <row r="124" spans="1:15" ht="31.5" customHeight="1">
      <c r="A124" s="10"/>
      <c r="E124" s="10"/>
      <c r="F124" s="10"/>
      <c r="I124" s="51"/>
      <c r="J124" s="51"/>
      <c r="L124" s="29"/>
      <c r="M124" s="29"/>
      <c r="N124" s="29"/>
      <c r="O124" s="29"/>
    </row>
    <row r="125" spans="1:15" s="53" customFormat="1" ht="31.5" customHeight="1">
      <c r="A125" s="65" t="s">
        <v>89</v>
      </c>
      <c r="B125" s="60" t="s">
        <v>95</v>
      </c>
      <c r="C125" s="61" t="s">
        <v>97</v>
      </c>
      <c r="D125" s="62"/>
      <c r="E125" s="63"/>
      <c r="F125" s="63"/>
      <c r="G125" s="60">
        <f>SUM(G6:G124)</f>
        <v>91179126</v>
      </c>
      <c r="H125" s="60">
        <f>SUM(H6:H124)</f>
        <v>-94230</v>
      </c>
      <c r="I125" s="60">
        <f>SUM(I6:I124)</f>
        <v>91084896</v>
      </c>
      <c r="J125" s="60" t="s">
        <v>95</v>
      </c>
      <c r="K125" s="64"/>
      <c r="L125" s="64"/>
      <c r="M125" s="60">
        <f>SUM(M6:M124)</f>
        <v>6878802</v>
      </c>
      <c r="N125" s="60">
        <f>SUM(N6:N124)</f>
        <v>6170773</v>
      </c>
      <c r="O125" s="60">
        <f>SUM(O6:O124)</f>
        <v>9670589</v>
      </c>
    </row>
    <row r="126" spans="1:6" ht="15.75">
      <c r="A126" s="10"/>
      <c r="E126" s="10"/>
      <c r="F126" s="10"/>
    </row>
    <row r="127" spans="1:6" ht="15.75">
      <c r="A127" s="10"/>
      <c r="E127" s="10"/>
      <c r="F127" s="10"/>
    </row>
    <row r="128" spans="1:6" ht="15.75">
      <c r="A128" s="10"/>
      <c r="E128" s="10"/>
      <c r="F128" s="10"/>
    </row>
    <row r="129" spans="1:6" ht="15.75">
      <c r="A129" s="10"/>
      <c r="E129" s="10"/>
      <c r="F129" s="10"/>
    </row>
    <row r="130" spans="1:6" ht="15.75">
      <c r="A130" s="10"/>
      <c r="E130" s="10"/>
      <c r="F130" s="10"/>
    </row>
    <row r="131" spans="1:6" ht="15.75">
      <c r="A131" s="10"/>
      <c r="E131" s="10"/>
      <c r="F131" s="10"/>
    </row>
    <row r="132" spans="1:6" ht="15.75">
      <c r="A132" s="10"/>
      <c r="E132" s="10"/>
      <c r="F132" s="10"/>
    </row>
    <row r="133" spans="1:6" ht="15.75">
      <c r="A133" s="10"/>
      <c r="E133" s="10"/>
      <c r="F133" s="10"/>
    </row>
    <row r="134" spans="1:6" ht="15.75">
      <c r="A134" s="10"/>
      <c r="E134" s="10"/>
      <c r="F134" s="10"/>
    </row>
    <row r="135" spans="1:6" ht="15.75">
      <c r="A135" s="10"/>
      <c r="E135" s="10"/>
      <c r="F135" s="10"/>
    </row>
    <row r="136" spans="1:6" ht="15.75">
      <c r="A136" s="10"/>
      <c r="E136" s="10"/>
      <c r="F136" s="10"/>
    </row>
    <row r="137" spans="1:6" ht="15.75">
      <c r="A137" s="10"/>
      <c r="E137" s="10"/>
      <c r="F137" s="10"/>
    </row>
    <row r="138" spans="1:6" ht="15.75">
      <c r="A138" s="10"/>
      <c r="E138" s="10"/>
      <c r="F138" s="10"/>
    </row>
    <row r="139" spans="1:6" ht="15.75">
      <c r="A139" s="10"/>
      <c r="E139" s="10"/>
      <c r="F139" s="10"/>
    </row>
    <row r="140" spans="1:6" ht="15.75">
      <c r="A140" s="10"/>
      <c r="E140" s="10"/>
      <c r="F140" s="10"/>
    </row>
    <row r="141" spans="1:6" ht="15.75">
      <c r="A141" s="10"/>
      <c r="E141" s="10"/>
      <c r="F141" s="10"/>
    </row>
    <row r="142" spans="1:6" ht="15.75">
      <c r="A142" s="10"/>
      <c r="E142" s="10"/>
      <c r="F142" s="10"/>
    </row>
    <row r="143" spans="1:6" ht="15.75">
      <c r="A143" s="10"/>
      <c r="E143" s="10"/>
      <c r="F143" s="10"/>
    </row>
    <row r="144" spans="1:6" ht="15.75">
      <c r="A144" s="10"/>
      <c r="E144" s="10"/>
      <c r="F144" s="10"/>
    </row>
    <row r="145" spans="1:6" ht="15.75">
      <c r="A145" s="10"/>
      <c r="E145" s="10"/>
      <c r="F145" s="10"/>
    </row>
    <row r="146" spans="1:6" ht="15.75">
      <c r="A146" s="10"/>
      <c r="E146" s="10"/>
      <c r="F146" s="10"/>
    </row>
    <row r="147" spans="1:6" ht="15.75">
      <c r="A147" s="10"/>
      <c r="E147" s="10"/>
      <c r="F147" s="10"/>
    </row>
    <row r="148" spans="1:6" ht="15.75">
      <c r="A148" s="10"/>
      <c r="E148" s="10"/>
      <c r="F148" s="10"/>
    </row>
    <row r="149" spans="1:6" ht="15.75">
      <c r="A149" s="10"/>
      <c r="E149" s="10"/>
      <c r="F149" s="10"/>
    </row>
    <row r="150" spans="1:6" ht="15.75">
      <c r="A150" s="10"/>
      <c r="E150" s="10"/>
      <c r="F150" s="10"/>
    </row>
    <row r="151" spans="1:6" ht="15.75">
      <c r="A151" s="10"/>
      <c r="E151" s="10"/>
      <c r="F151" s="10"/>
    </row>
    <row r="152" spans="1:6" ht="15.75">
      <c r="A152" s="10"/>
      <c r="E152" s="10"/>
      <c r="F152" s="10"/>
    </row>
    <row r="153" spans="1:6" ht="15.75">
      <c r="A153" s="10"/>
      <c r="E153" s="10"/>
      <c r="F153" s="10"/>
    </row>
    <row r="154" spans="1:6" ht="15.75">
      <c r="A154" s="10"/>
      <c r="E154" s="10"/>
      <c r="F154" s="10"/>
    </row>
    <row r="155" spans="1:6" ht="15.75">
      <c r="A155" s="10"/>
      <c r="E155" s="10"/>
      <c r="F155" s="10"/>
    </row>
    <row r="156" spans="1:6" ht="15.75">
      <c r="A156" s="10"/>
      <c r="E156" s="10"/>
      <c r="F156" s="10"/>
    </row>
    <row r="157" spans="1:6" ht="15.75">
      <c r="A157" s="10"/>
      <c r="E157" s="10"/>
      <c r="F157" s="10"/>
    </row>
    <row r="158" spans="1:6" ht="15.75">
      <c r="A158" s="10"/>
      <c r="E158" s="10"/>
      <c r="F158" s="10"/>
    </row>
    <row r="159" spans="1:6" ht="15.75">
      <c r="A159" s="10"/>
      <c r="E159" s="10"/>
      <c r="F159" s="10"/>
    </row>
    <row r="160" spans="1:6" ht="15.75">
      <c r="A160" s="10"/>
      <c r="E160" s="10"/>
      <c r="F160" s="10"/>
    </row>
    <row r="161" spans="1:6" ht="15.75">
      <c r="A161" s="10"/>
      <c r="E161" s="10"/>
      <c r="F161" s="10"/>
    </row>
    <row r="162" spans="1:6" ht="15.75">
      <c r="A162" s="10"/>
      <c r="E162" s="10"/>
      <c r="F162" s="10"/>
    </row>
    <row r="163" spans="1:6" ht="15.75">
      <c r="A163" s="10"/>
      <c r="E163" s="10"/>
      <c r="F163" s="10"/>
    </row>
    <row r="164" spans="1:6" ht="15.75">
      <c r="A164" s="10"/>
      <c r="E164" s="10"/>
      <c r="F164" s="10"/>
    </row>
    <row r="165" spans="1:6" ht="15.75">
      <c r="A165" s="10"/>
      <c r="E165" s="10"/>
      <c r="F165" s="10"/>
    </row>
    <row r="166" spans="1:6" ht="15.75">
      <c r="A166" s="10"/>
      <c r="E166" s="10"/>
      <c r="F166" s="10"/>
    </row>
    <row r="167" spans="1:6" ht="15.75">
      <c r="A167" s="10"/>
      <c r="E167" s="10"/>
      <c r="F167" s="10"/>
    </row>
    <row r="168" spans="1:6" ht="15.75">
      <c r="A168" s="10"/>
      <c r="E168" s="10"/>
      <c r="F168" s="10"/>
    </row>
    <row r="169" spans="1:6" ht="15.75">
      <c r="A169" s="10"/>
      <c r="E169" s="10"/>
      <c r="F169" s="10"/>
    </row>
    <row r="170" spans="1:6" ht="15.75">
      <c r="A170" s="10"/>
      <c r="E170" s="10"/>
      <c r="F170" s="10"/>
    </row>
    <row r="171" spans="1:6" ht="15.75">
      <c r="A171" s="10"/>
      <c r="E171" s="10"/>
      <c r="F171" s="10"/>
    </row>
    <row r="172" spans="1:6" ht="15.75">
      <c r="A172" s="10"/>
      <c r="E172" s="10"/>
      <c r="F172" s="10"/>
    </row>
    <row r="173" spans="1:6" ht="15.75">
      <c r="A173" s="10"/>
      <c r="E173" s="10"/>
      <c r="F173" s="10"/>
    </row>
    <row r="174" spans="1:6" ht="15.75">
      <c r="A174" s="10"/>
      <c r="E174" s="10"/>
      <c r="F174" s="10"/>
    </row>
    <row r="175" spans="1:6" ht="15.75">
      <c r="A175" s="10"/>
      <c r="E175" s="10"/>
      <c r="F175" s="10"/>
    </row>
    <row r="176" spans="1:6" ht="15.75">
      <c r="A176" s="10"/>
      <c r="E176" s="10"/>
      <c r="F176" s="10"/>
    </row>
    <row r="177" spans="1:6" ht="15.75">
      <c r="A177" s="10"/>
      <c r="E177" s="10"/>
      <c r="F177" s="10"/>
    </row>
    <row r="178" spans="1:6" ht="15.75">
      <c r="A178" s="10"/>
      <c r="E178" s="10"/>
      <c r="F178" s="10"/>
    </row>
    <row r="179" spans="1:6" ht="15.75">
      <c r="A179" s="10"/>
      <c r="E179" s="10"/>
      <c r="F179" s="10"/>
    </row>
    <row r="180" spans="1:6" ht="15.75">
      <c r="A180" s="10"/>
      <c r="E180" s="10"/>
      <c r="F180" s="10"/>
    </row>
    <row r="181" spans="1:6" ht="15.75">
      <c r="A181" s="10"/>
      <c r="E181" s="10"/>
      <c r="F181" s="10"/>
    </row>
    <row r="182" spans="1:6" ht="15.75">
      <c r="A182" s="10"/>
      <c r="E182" s="10"/>
      <c r="F182" s="10"/>
    </row>
    <row r="183" spans="1:6" ht="15.75">
      <c r="A183" s="10"/>
      <c r="E183" s="10"/>
      <c r="F183" s="10"/>
    </row>
    <row r="184" spans="1:6" ht="15.75">
      <c r="A184" s="10"/>
      <c r="E184" s="10"/>
      <c r="F184" s="10"/>
    </row>
    <row r="185" spans="1:6" ht="15.75">
      <c r="A185" s="10"/>
      <c r="E185" s="10"/>
      <c r="F185" s="10"/>
    </row>
    <row r="186" spans="1:6" ht="15.75">
      <c r="A186" s="10"/>
      <c r="E186" s="10"/>
      <c r="F186" s="10"/>
    </row>
    <row r="187" spans="1:6" ht="15.75">
      <c r="A187" s="10"/>
      <c r="E187" s="10"/>
      <c r="F187" s="10"/>
    </row>
    <row r="188" spans="1:6" ht="15.75">
      <c r="A188" s="10"/>
      <c r="E188" s="10"/>
      <c r="F188" s="10"/>
    </row>
    <row r="189" spans="1:6" ht="15.75">
      <c r="A189" s="10"/>
      <c r="E189" s="10"/>
      <c r="F189" s="10"/>
    </row>
    <row r="190" spans="1:6" ht="15.75">
      <c r="A190" s="10"/>
      <c r="E190" s="10"/>
      <c r="F190" s="10"/>
    </row>
    <row r="191" spans="1:6" ht="15.75">
      <c r="A191" s="10"/>
      <c r="E191" s="10"/>
      <c r="F191" s="10"/>
    </row>
    <row r="192" spans="1:6" ht="15.75">
      <c r="A192" s="10"/>
      <c r="E192" s="10"/>
      <c r="F192" s="10"/>
    </row>
    <row r="193" spans="1:6" ht="15.75">
      <c r="A193" s="10"/>
      <c r="E193" s="10"/>
      <c r="F193" s="10"/>
    </row>
    <row r="194" spans="1:6" ht="15.75">
      <c r="A194" s="10"/>
      <c r="E194" s="10"/>
      <c r="F194" s="10"/>
    </row>
    <row r="195" spans="1:6" ht="15.75">
      <c r="A195" s="10"/>
      <c r="E195" s="10"/>
      <c r="F195" s="10"/>
    </row>
    <row r="196" spans="1:6" ht="15.75">
      <c r="A196" s="10"/>
      <c r="E196" s="10"/>
      <c r="F196" s="10"/>
    </row>
    <row r="197" spans="1:6" ht="15.75">
      <c r="A197" s="10"/>
      <c r="E197" s="10"/>
      <c r="F197" s="10"/>
    </row>
    <row r="198" spans="1:6" ht="15.75">
      <c r="A198" s="10"/>
      <c r="E198" s="10"/>
      <c r="F198" s="10"/>
    </row>
    <row r="199" spans="1:6" ht="15.75">
      <c r="A199" s="10"/>
      <c r="E199" s="10"/>
      <c r="F199" s="10"/>
    </row>
    <row r="200" spans="1:6" ht="15.75">
      <c r="A200" s="10"/>
      <c r="E200" s="10"/>
      <c r="F200" s="10"/>
    </row>
    <row r="201" spans="1:6" ht="15.75">
      <c r="A201" s="10"/>
      <c r="E201" s="10"/>
      <c r="F201" s="10"/>
    </row>
    <row r="202" spans="1:6" ht="15.75">
      <c r="A202" s="10"/>
      <c r="E202" s="10"/>
      <c r="F202" s="10"/>
    </row>
    <row r="203" spans="1:6" ht="15.75">
      <c r="A203" s="10"/>
      <c r="E203" s="10"/>
      <c r="F203" s="10"/>
    </row>
    <row r="204" spans="1:6" ht="15.75">
      <c r="A204" s="10"/>
      <c r="E204" s="10"/>
      <c r="F204" s="10"/>
    </row>
    <row r="205" spans="1:6" ht="15.75">
      <c r="A205" s="10"/>
      <c r="E205" s="10"/>
      <c r="F205" s="10"/>
    </row>
    <row r="206" spans="1:6" ht="15.75">
      <c r="A206" s="10"/>
      <c r="E206" s="10"/>
      <c r="F206" s="10"/>
    </row>
    <row r="207" spans="1:6" ht="15.75">
      <c r="A207" s="10"/>
      <c r="E207" s="10"/>
      <c r="F207" s="10"/>
    </row>
    <row r="208" spans="1:6" ht="15.75">
      <c r="A208" s="10"/>
      <c r="E208" s="10"/>
      <c r="F208" s="10"/>
    </row>
    <row r="209" spans="1:6" ht="15.75">
      <c r="A209" s="10"/>
      <c r="E209" s="10"/>
      <c r="F209" s="10"/>
    </row>
    <row r="210" spans="1:6" ht="15.75">
      <c r="A210" s="10"/>
      <c r="E210" s="10"/>
      <c r="F210" s="10"/>
    </row>
    <row r="211" spans="1:6" ht="15.75">
      <c r="A211" s="10"/>
      <c r="E211" s="10"/>
      <c r="F211" s="10"/>
    </row>
    <row r="212" spans="1:6" ht="15.75">
      <c r="A212" s="10"/>
      <c r="E212" s="10"/>
      <c r="F212" s="10"/>
    </row>
    <row r="213" spans="1:6" ht="15.75">
      <c r="A213" s="10"/>
      <c r="E213" s="10"/>
      <c r="F213" s="10"/>
    </row>
    <row r="214" spans="1:6" ht="15.75">
      <c r="A214" s="10"/>
      <c r="E214" s="10"/>
      <c r="F214" s="10"/>
    </row>
    <row r="215" spans="1:6" ht="15.75">
      <c r="A215" s="10"/>
      <c r="E215" s="10"/>
      <c r="F215" s="10"/>
    </row>
    <row r="216" spans="1:6" ht="15.75">
      <c r="A216" s="10"/>
      <c r="E216" s="10"/>
      <c r="F216" s="10"/>
    </row>
    <row r="217" spans="1:6" ht="15.75">
      <c r="A217" s="10"/>
      <c r="E217" s="10"/>
      <c r="F217" s="10"/>
    </row>
    <row r="218" spans="1:6" ht="15.75">
      <c r="A218" s="10"/>
      <c r="E218" s="10"/>
      <c r="F218" s="10"/>
    </row>
    <row r="219" spans="1:6" ht="15.75">
      <c r="A219" s="10"/>
      <c r="E219" s="10"/>
      <c r="F219" s="10"/>
    </row>
    <row r="220" spans="1:6" ht="15.75">
      <c r="A220" s="10"/>
      <c r="E220" s="10"/>
      <c r="F220" s="10"/>
    </row>
    <row r="221" spans="1:6" ht="15.75">
      <c r="A221" s="10"/>
      <c r="E221" s="10"/>
      <c r="F221" s="10"/>
    </row>
    <row r="222" spans="1:6" ht="15.75">
      <c r="A222" s="10"/>
      <c r="E222" s="10"/>
      <c r="F222" s="10"/>
    </row>
    <row r="223" spans="1:6" ht="15.75">
      <c r="A223" s="10"/>
      <c r="E223" s="10"/>
      <c r="F223" s="10"/>
    </row>
    <row r="224" spans="1:6" ht="15.75">
      <c r="A224" s="10"/>
      <c r="E224" s="10"/>
      <c r="F224" s="10"/>
    </row>
    <row r="225" spans="1:6" ht="15.75">
      <c r="A225" s="10"/>
      <c r="E225" s="10"/>
      <c r="F225" s="10"/>
    </row>
    <row r="226" spans="1:6" ht="15.75">
      <c r="A226" s="10"/>
      <c r="E226" s="10"/>
      <c r="F226" s="10"/>
    </row>
    <row r="227" spans="1:6" ht="15.75">
      <c r="A227" s="10"/>
      <c r="E227" s="10"/>
      <c r="F227" s="10"/>
    </row>
    <row r="228" spans="1:6" ht="15.75">
      <c r="A228" s="10"/>
      <c r="E228" s="10"/>
      <c r="F228" s="10"/>
    </row>
    <row r="229" spans="1:6" ht="15.75">
      <c r="A229" s="10"/>
      <c r="E229" s="10"/>
      <c r="F229" s="10"/>
    </row>
    <row r="230" spans="1:6" ht="15.75">
      <c r="A230" s="10"/>
      <c r="E230" s="10"/>
      <c r="F230" s="10"/>
    </row>
    <row r="231" spans="1:6" ht="15.75">
      <c r="A231" s="10"/>
      <c r="E231" s="10"/>
      <c r="F231" s="10"/>
    </row>
    <row r="232" spans="1:6" ht="15.75">
      <c r="A232" s="10"/>
      <c r="E232" s="10"/>
      <c r="F232" s="10"/>
    </row>
    <row r="233" spans="1:6" ht="15.75">
      <c r="A233" s="10"/>
      <c r="E233" s="10"/>
      <c r="F233" s="10"/>
    </row>
    <row r="234" spans="1:6" ht="15.75">
      <c r="A234" s="10"/>
      <c r="E234" s="10"/>
      <c r="F234" s="10"/>
    </row>
    <row r="235" spans="1:6" ht="15.75">
      <c r="A235" s="10"/>
      <c r="E235" s="10"/>
      <c r="F235" s="10"/>
    </row>
    <row r="236" spans="1:6" ht="15.75">
      <c r="A236" s="10"/>
      <c r="E236" s="10"/>
      <c r="F236" s="10"/>
    </row>
    <row r="237" spans="1:6" ht="15.75">
      <c r="A237" s="10"/>
      <c r="E237" s="10"/>
      <c r="F237" s="10"/>
    </row>
    <row r="238" spans="1:6" ht="15.75">
      <c r="A238" s="10"/>
      <c r="E238" s="10"/>
      <c r="F238" s="10"/>
    </row>
    <row r="239" spans="1:6" ht="15.75">
      <c r="A239" s="10"/>
      <c r="E239" s="10"/>
      <c r="F239" s="10"/>
    </row>
    <row r="240" spans="1:6" ht="15.75">
      <c r="A240" s="10"/>
      <c r="E240" s="10"/>
      <c r="F240" s="10"/>
    </row>
    <row r="241" spans="1:6" ht="15.75">
      <c r="A241" s="10"/>
      <c r="E241" s="10"/>
      <c r="F241" s="10"/>
    </row>
    <row r="242" spans="1:6" ht="15.75">
      <c r="A242" s="10"/>
      <c r="E242" s="10"/>
      <c r="F242" s="10"/>
    </row>
    <row r="243" spans="1:6" ht="15.75">
      <c r="A243" s="10"/>
      <c r="E243" s="10"/>
      <c r="F243" s="10"/>
    </row>
    <row r="244" spans="1:6" ht="15.75">
      <c r="A244" s="10"/>
      <c r="E244" s="10"/>
      <c r="F244" s="10"/>
    </row>
    <row r="245" spans="1:6" ht="15.75">
      <c r="A245" s="10"/>
      <c r="E245" s="10"/>
      <c r="F245" s="10"/>
    </row>
    <row r="246" spans="1:6" ht="15.75">
      <c r="A246" s="10"/>
      <c r="E246" s="10"/>
      <c r="F246" s="10"/>
    </row>
    <row r="247" spans="1:6" ht="15.75">
      <c r="A247" s="10"/>
      <c r="E247" s="10"/>
      <c r="F247" s="10"/>
    </row>
    <row r="248" spans="1:6" ht="15.75">
      <c r="A248" s="10"/>
      <c r="E248" s="10"/>
      <c r="F248" s="10"/>
    </row>
    <row r="249" spans="1:6" ht="15.75">
      <c r="A249" s="10"/>
      <c r="E249" s="10"/>
      <c r="F249" s="10"/>
    </row>
    <row r="250" spans="1:6" ht="15.75">
      <c r="A250" s="10"/>
      <c r="E250" s="10"/>
      <c r="F250" s="10"/>
    </row>
    <row r="251" spans="1:6" ht="15.75">
      <c r="A251" s="10"/>
      <c r="E251" s="10"/>
      <c r="F251" s="10"/>
    </row>
    <row r="252" spans="1:6" ht="15.75">
      <c r="A252" s="10"/>
      <c r="E252" s="10"/>
      <c r="F252" s="10"/>
    </row>
    <row r="253" spans="1:6" ht="15.75">
      <c r="A253" s="10"/>
      <c r="E253" s="10"/>
      <c r="F253" s="10"/>
    </row>
    <row r="254" spans="1:6" ht="15.75">
      <c r="A254" s="10"/>
      <c r="E254" s="10"/>
      <c r="F254" s="10"/>
    </row>
    <row r="255" spans="1:6" ht="15.75">
      <c r="A255" s="10"/>
      <c r="E255" s="10"/>
      <c r="F255" s="10"/>
    </row>
    <row r="256" spans="1:6" ht="15.75">
      <c r="A256" s="10"/>
      <c r="E256" s="10"/>
      <c r="F256" s="10"/>
    </row>
    <row r="257" spans="1:6" ht="15.75">
      <c r="A257" s="10"/>
      <c r="E257" s="10"/>
      <c r="F257" s="10"/>
    </row>
    <row r="258" spans="1:6" ht="15.75">
      <c r="A258" s="10"/>
      <c r="E258" s="10"/>
      <c r="F258" s="10"/>
    </row>
    <row r="259" spans="1:6" ht="15.75">
      <c r="A259" s="10"/>
      <c r="E259" s="10"/>
      <c r="F259" s="10"/>
    </row>
    <row r="260" spans="1:6" ht="15.75">
      <c r="A260" s="10"/>
      <c r="E260" s="10"/>
      <c r="F260" s="10"/>
    </row>
    <row r="261" spans="1:6" ht="15.75">
      <c r="A261" s="10"/>
      <c r="E261" s="10"/>
      <c r="F261" s="10"/>
    </row>
    <row r="262" spans="1:6" ht="15.75">
      <c r="A262" s="10"/>
      <c r="E262" s="10"/>
      <c r="F262" s="10"/>
    </row>
    <row r="263" spans="1:6" ht="15.75">
      <c r="A263" s="10"/>
      <c r="E263" s="10"/>
      <c r="F263" s="10"/>
    </row>
    <row r="264" spans="1:6" ht="15.75">
      <c r="A264" s="10"/>
      <c r="E264" s="10"/>
      <c r="F264" s="10"/>
    </row>
    <row r="265" spans="1:6" ht="15.75">
      <c r="A265" s="10"/>
      <c r="E265" s="10"/>
      <c r="F265" s="10"/>
    </row>
    <row r="266" spans="1:6" ht="15.75">
      <c r="A266" s="10"/>
      <c r="E266" s="10"/>
      <c r="F266" s="10"/>
    </row>
    <row r="267" spans="1:6" ht="15.75">
      <c r="A267" s="10"/>
      <c r="E267" s="10"/>
      <c r="F267" s="10"/>
    </row>
    <row r="268" spans="1:6" ht="15.75">
      <c r="A268" s="10"/>
      <c r="E268" s="10"/>
      <c r="F268" s="10"/>
    </row>
    <row r="269" spans="1:6" ht="15.75">
      <c r="A269" s="10"/>
      <c r="E269" s="10"/>
      <c r="F269" s="10"/>
    </row>
    <row r="270" spans="1:6" ht="15.75">
      <c r="A270" s="10"/>
      <c r="E270" s="10"/>
      <c r="F270" s="10"/>
    </row>
    <row r="271" spans="1:6" ht="15.75">
      <c r="A271" s="10"/>
      <c r="E271" s="10"/>
      <c r="F271" s="10"/>
    </row>
    <row r="272" spans="1:6" ht="15.75">
      <c r="A272" s="10"/>
      <c r="E272" s="10"/>
      <c r="F272" s="10"/>
    </row>
    <row r="273" spans="1:6" ht="15.75">
      <c r="A273" s="10"/>
      <c r="E273" s="10"/>
      <c r="F273" s="10"/>
    </row>
    <row r="274" spans="1:6" ht="15.75">
      <c r="A274" s="10"/>
      <c r="E274" s="10"/>
      <c r="F274" s="10"/>
    </row>
    <row r="275" spans="1:6" ht="15.75">
      <c r="A275" s="10"/>
      <c r="E275" s="10"/>
      <c r="F275" s="10"/>
    </row>
    <row r="276" spans="1:6" ht="15.75">
      <c r="A276" s="10"/>
      <c r="E276" s="10"/>
      <c r="F276" s="10"/>
    </row>
    <row r="277" spans="1:6" ht="15.75">
      <c r="A277" s="10"/>
      <c r="E277" s="10"/>
      <c r="F277" s="10"/>
    </row>
    <row r="278" spans="1:6" ht="15.75">
      <c r="A278" s="10"/>
      <c r="E278" s="10"/>
      <c r="F278" s="10"/>
    </row>
    <row r="279" spans="1:6" ht="15.75">
      <c r="A279" s="10"/>
      <c r="E279" s="10"/>
      <c r="F279" s="10"/>
    </row>
    <row r="280" spans="1:6" ht="15.75">
      <c r="A280" s="10"/>
      <c r="E280" s="10"/>
      <c r="F280" s="10"/>
    </row>
    <row r="281" spans="1:6" ht="15.75">
      <c r="A281" s="10"/>
      <c r="E281" s="10"/>
      <c r="F281" s="10"/>
    </row>
    <row r="282" spans="1:6" ht="15.75">
      <c r="A282" s="10"/>
      <c r="E282" s="10"/>
      <c r="F282" s="10"/>
    </row>
    <row r="283" spans="1:6" ht="15.75">
      <c r="A283" s="10"/>
      <c r="E283" s="10"/>
      <c r="F283" s="10"/>
    </row>
    <row r="284" spans="1:6" ht="15.75">
      <c r="A284" s="10"/>
      <c r="E284" s="10"/>
      <c r="F284" s="10"/>
    </row>
    <row r="285" spans="1:6" ht="15.75">
      <c r="A285" s="10"/>
      <c r="E285" s="10"/>
      <c r="F285" s="10"/>
    </row>
    <row r="286" spans="1:6" ht="15.75">
      <c r="A286" s="10"/>
      <c r="E286" s="10"/>
      <c r="F286" s="10"/>
    </row>
    <row r="287" spans="1:6" ht="15.75">
      <c r="A287" s="10"/>
      <c r="E287" s="10"/>
      <c r="F287" s="10"/>
    </row>
    <row r="288" spans="1:6" ht="15.75">
      <c r="A288" s="10"/>
      <c r="E288" s="10"/>
      <c r="F288" s="10"/>
    </row>
    <row r="289" spans="1:6" ht="15.75">
      <c r="A289" s="10"/>
      <c r="E289" s="10"/>
      <c r="F289" s="10"/>
    </row>
    <row r="290" spans="1:6" ht="15.75">
      <c r="A290" s="10"/>
      <c r="E290" s="10"/>
      <c r="F290" s="10"/>
    </row>
    <row r="291" spans="5:6" ht="15.75">
      <c r="E291" s="10"/>
      <c r="F291" s="10"/>
    </row>
    <row r="292" spans="5:6" ht="15.75">
      <c r="E292" s="10"/>
      <c r="F292" s="10"/>
    </row>
    <row r="293" spans="5:6" ht="15.75">
      <c r="E293" s="10"/>
      <c r="F293" s="10"/>
    </row>
    <row r="294" spans="5:6" ht="15.75">
      <c r="E294" s="10"/>
      <c r="F294" s="10"/>
    </row>
    <row r="295" spans="5:6" ht="15.75">
      <c r="E295" s="10"/>
      <c r="F295" s="10"/>
    </row>
    <row r="296" spans="5:6" ht="15.75">
      <c r="E296" s="10"/>
      <c r="F296" s="10"/>
    </row>
    <row r="297" spans="5:6" ht="15.75">
      <c r="E297" s="10"/>
      <c r="F297" s="10"/>
    </row>
    <row r="298" spans="5:6" ht="15.75">
      <c r="E298" s="10"/>
      <c r="F298" s="10"/>
    </row>
    <row r="299" spans="5:6" ht="15.75">
      <c r="E299" s="10"/>
      <c r="F299" s="10"/>
    </row>
    <row r="300" spans="5:6" ht="15.75">
      <c r="E300" s="10"/>
      <c r="F300" s="10"/>
    </row>
    <row r="301" spans="5:6" ht="15.75">
      <c r="E301" s="10"/>
      <c r="F301" s="10"/>
    </row>
    <row r="302" spans="5:6" ht="15.75">
      <c r="E302" s="10"/>
      <c r="F302" s="10"/>
    </row>
    <row r="303" spans="5:6" ht="15.75">
      <c r="E303" s="10"/>
      <c r="F303" s="10"/>
    </row>
    <row r="304" spans="5:6" ht="15.75">
      <c r="E304" s="10"/>
      <c r="F304" s="10"/>
    </row>
    <row r="305" spans="5:6" ht="15.75">
      <c r="E305" s="10"/>
      <c r="F305" s="10"/>
    </row>
    <row r="306" spans="5:6" ht="15.75">
      <c r="E306" s="10"/>
      <c r="F306" s="10"/>
    </row>
    <row r="307" spans="5:6" ht="15.75">
      <c r="E307" s="10"/>
      <c r="F307" s="10"/>
    </row>
    <row r="308" spans="5:6" ht="15.75">
      <c r="E308" s="10"/>
      <c r="F308" s="10"/>
    </row>
    <row r="309" spans="5:6" ht="15.75">
      <c r="E309" s="10"/>
      <c r="F309" s="10"/>
    </row>
    <row r="310" spans="5:6" ht="15.75">
      <c r="E310" s="10"/>
      <c r="F310" s="10"/>
    </row>
    <row r="311" spans="5:6" ht="15.75">
      <c r="E311" s="10"/>
      <c r="F311" s="10"/>
    </row>
    <row r="312" spans="5:6" ht="15.75">
      <c r="E312" s="10"/>
      <c r="F312" s="10"/>
    </row>
    <row r="313" spans="5:6" ht="15.75">
      <c r="E313" s="10"/>
      <c r="F313" s="10"/>
    </row>
    <row r="314" spans="5:6" ht="15.75">
      <c r="E314" s="10"/>
      <c r="F314" s="10"/>
    </row>
    <row r="315" spans="5:6" ht="15.75">
      <c r="E315" s="10"/>
      <c r="F315" s="10"/>
    </row>
    <row r="316" spans="5:6" ht="15.75">
      <c r="E316" s="10"/>
      <c r="F316" s="10"/>
    </row>
    <row r="317" spans="5:6" ht="15.75">
      <c r="E317" s="10"/>
      <c r="F317" s="10"/>
    </row>
    <row r="318" spans="5:6" ht="15.75">
      <c r="E318" s="10"/>
      <c r="F318" s="10"/>
    </row>
    <row r="319" spans="5:6" ht="15.75">
      <c r="E319" s="10"/>
      <c r="F319" s="10"/>
    </row>
    <row r="320" spans="5:6" ht="15.75">
      <c r="E320" s="10"/>
      <c r="F320" s="10"/>
    </row>
    <row r="321" spans="5:6" ht="15.75">
      <c r="E321" s="10"/>
      <c r="F321" s="10"/>
    </row>
    <row r="322" spans="5:6" ht="15.75">
      <c r="E322" s="10"/>
      <c r="F322" s="10"/>
    </row>
    <row r="323" spans="5:6" ht="15.75">
      <c r="E323" s="10"/>
      <c r="F323" s="10"/>
    </row>
    <row r="324" spans="5:6" ht="15.75">
      <c r="E324" s="10"/>
      <c r="F324" s="10"/>
    </row>
    <row r="325" spans="5:6" ht="15.75">
      <c r="E325" s="10"/>
      <c r="F325" s="10"/>
    </row>
    <row r="326" spans="5:6" ht="15.75">
      <c r="E326" s="10"/>
      <c r="F326" s="10"/>
    </row>
    <row r="327" spans="5:6" ht="15.75">
      <c r="E327" s="10"/>
      <c r="F327" s="10"/>
    </row>
    <row r="328" spans="5:6" ht="15.75">
      <c r="E328" s="10"/>
      <c r="F328" s="10"/>
    </row>
    <row r="329" spans="5:6" ht="15.75">
      <c r="E329" s="10"/>
      <c r="F329" s="10"/>
    </row>
    <row r="330" spans="5:6" ht="15.75">
      <c r="E330" s="10"/>
      <c r="F330" s="10"/>
    </row>
    <row r="331" spans="5:6" ht="15.75">
      <c r="E331" s="10"/>
      <c r="F331" s="10"/>
    </row>
    <row r="332" spans="5:6" ht="15.75">
      <c r="E332" s="10"/>
      <c r="F332" s="10"/>
    </row>
    <row r="333" spans="5:6" ht="15.75">
      <c r="E333" s="10"/>
      <c r="F333" s="10"/>
    </row>
    <row r="334" spans="5:6" ht="15.75">
      <c r="E334" s="10"/>
      <c r="F334" s="10"/>
    </row>
    <row r="335" spans="5:6" ht="15.75">
      <c r="E335" s="10"/>
      <c r="F335" s="10"/>
    </row>
    <row r="336" spans="5:6" ht="15.75">
      <c r="E336" s="10"/>
      <c r="F336" s="10"/>
    </row>
    <row r="337" spans="5:6" ht="15.75">
      <c r="E337" s="10"/>
      <c r="F337" s="10"/>
    </row>
    <row r="338" spans="5:6" ht="15.75">
      <c r="E338" s="10"/>
      <c r="F338" s="10"/>
    </row>
    <row r="339" spans="5:6" ht="15.75">
      <c r="E339" s="10"/>
      <c r="F339" s="10"/>
    </row>
    <row r="340" spans="5:6" ht="15.75">
      <c r="E340" s="10"/>
      <c r="F340" s="10"/>
    </row>
    <row r="341" spans="5:6" ht="15.75">
      <c r="E341" s="10"/>
      <c r="F341" s="10"/>
    </row>
    <row r="342" spans="5:6" ht="15.75">
      <c r="E342" s="10"/>
      <c r="F342" s="10"/>
    </row>
    <row r="343" spans="5:6" ht="15.75">
      <c r="E343" s="10"/>
      <c r="F343" s="10"/>
    </row>
    <row r="344" spans="5:6" ht="15.75">
      <c r="E344" s="10"/>
      <c r="F344" s="10"/>
    </row>
    <row r="345" spans="5:6" ht="15.75">
      <c r="E345" s="10"/>
      <c r="F345" s="10"/>
    </row>
    <row r="346" spans="5:6" ht="15.75">
      <c r="E346" s="10"/>
      <c r="F346" s="10"/>
    </row>
    <row r="347" spans="5:6" ht="15.75">
      <c r="E347" s="10"/>
      <c r="F347" s="10"/>
    </row>
    <row r="348" spans="5:6" ht="15.75">
      <c r="E348" s="10"/>
      <c r="F348" s="10"/>
    </row>
    <row r="349" spans="5:6" ht="15.75">
      <c r="E349" s="10"/>
      <c r="F349" s="10"/>
    </row>
    <row r="350" spans="5:6" ht="15.75">
      <c r="E350" s="10"/>
      <c r="F350" s="10"/>
    </row>
    <row r="351" spans="5:6" ht="15.75">
      <c r="E351" s="10"/>
      <c r="F351" s="10"/>
    </row>
    <row r="352" spans="5:6" ht="15.75">
      <c r="E352" s="10"/>
      <c r="F352" s="10"/>
    </row>
    <row r="353" spans="5:6" ht="15.75">
      <c r="E353" s="10"/>
      <c r="F353" s="10"/>
    </row>
    <row r="354" spans="5:6" ht="15.75">
      <c r="E354" s="10"/>
      <c r="F354" s="10"/>
    </row>
    <row r="355" spans="5:6" ht="15.75">
      <c r="E355" s="10"/>
      <c r="F355" s="10"/>
    </row>
    <row r="356" spans="5:6" ht="15.75">
      <c r="E356" s="10"/>
      <c r="F356" s="10"/>
    </row>
    <row r="357" spans="5:6" ht="15.75">
      <c r="E357" s="10"/>
      <c r="F357" s="10"/>
    </row>
    <row r="358" spans="5:6" ht="15.75">
      <c r="E358" s="10"/>
      <c r="F358" s="10"/>
    </row>
    <row r="359" spans="5:6" ht="15.75">
      <c r="E359" s="10"/>
      <c r="F359" s="10"/>
    </row>
    <row r="360" spans="5:6" ht="15.75">
      <c r="E360" s="10"/>
      <c r="F360" s="10"/>
    </row>
    <row r="361" spans="5:6" ht="15.75">
      <c r="E361" s="10"/>
      <c r="F361" s="10"/>
    </row>
    <row r="362" spans="5:6" ht="15.75">
      <c r="E362" s="10"/>
      <c r="F362" s="10"/>
    </row>
    <row r="363" spans="5:6" ht="15.75">
      <c r="E363" s="10"/>
      <c r="F363" s="10"/>
    </row>
    <row r="364" spans="5:6" ht="15.75">
      <c r="E364" s="10"/>
      <c r="F364" s="10"/>
    </row>
    <row r="365" spans="5:6" ht="15.75">
      <c r="E365" s="10"/>
      <c r="F365" s="10"/>
    </row>
    <row r="366" spans="5:6" ht="15.75">
      <c r="E366" s="10"/>
      <c r="F366" s="10"/>
    </row>
    <row r="367" spans="5:6" ht="15.75">
      <c r="E367" s="10"/>
      <c r="F367" s="10"/>
    </row>
    <row r="368" spans="5:6" ht="15.75">
      <c r="E368" s="10"/>
      <c r="F368" s="10"/>
    </row>
    <row r="369" spans="5:6" ht="15.75">
      <c r="E369" s="10"/>
      <c r="F369" s="10"/>
    </row>
    <row r="370" spans="5:6" ht="15.75">
      <c r="E370" s="10"/>
      <c r="F370" s="10"/>
    </row>
    <row r="371" spans="5:6" ht="15.75">
      <c r="E371" s="10"/>
      <c r="F371" s="10"/>
    </row>
    <row r="372" spans="5:6" ht="15.75">
      <c r="E372" s="10"/>
      <c r="F372" s="10"/>
    </row>
    <row r="373" spans="5:6" ht="15.75">
      <c r="E373" s="10"/>
      <c r="F373" s="10"/>
    </row>
    <row r="374" spans="5:6" ht="15.75">
      <c r="E374" s="10"/>
      <c r="F374" s="10"/>
    </row>
    <row r="375" spans="5:6" ht="15.75">
      <c r="E375" s="10"/>
      <c r="F375" s="10"/>
    </row>
    <row r="376" spans="5:6" ht="15.75">
      <c r="E376" s="10"/>
      <c r="F376" s="10"/>
    </row>
    <row r="377" spans="5:6" ht="15.75">
      <c r="E377" s="10"/>
      <c r="F377" s="10"/>
    </row>
    <row r="378" spans="5:6" ht="15.75">
      <c r="E378" s="10"/>
      <c r="F378" s="10"/>
    </row>
    <row r="379" spans="5:6" ht="15.75">
      <c r="E379" s="10"/>
      <c r="F379" s="10"/>
    </row>
    <row r="380" spans="5:6" ht="15.75">
      <c r="E380" s="10"/>
      <c r="F380" s="10"/>
    </row>
    <row r="381" spans="5:6" ht="15.75">
      <c r="E381" s="10"/>
      <c r="F381" s="10"/>
    </row>
    <row r="382" spans="5:6" ht="15.75">
      <c r="E382" s="10"/>
      <c r="F382" s="10"/>
    </row>
    <row r="383" spans="5:6" ht="15.75">
      <c r="E383" s="10"/>
      <c r="F383" s="10"/>
    </row>
    <row r="384" spans="5:6" ht="15.75">
      <c r="E384" s="10"/>
      <c r="F384" s="10"/>
    </row>
    <row r="385" spans="5:6" ht="15.75">
      <c r="E385" s="10"/>
      <c r="F385" s="10"/>
    </row>
    <row r="386" spans="5:6" ht="15.75">
      <c r="E386" s="10"/>
      <c r="F386" s="10"/>
    </row>
    <row r="387" spans="5:6" ht="15.75">
      <c r="E387" s="10"/>
      <c r="F387" s="10"/>
    </row>
    <row r="388" spans="5:6" ht="15.75">
      <c r="E388" s="10"/>
      <c r="F388" s="10"/>
    </row>
    <row r="389" spans="5:6" ht="15.75">
      <c r="E389" s="10"/>
      <c r="F389" s="10"/>
    </row>
    <row r="390" spans="5:6" ht="15.75">
      <c r="E390" s="10"/>
      <c r="F390" s="10"/>
    </row>
    <row r="391" spans="5:6" ht="15.75">
      <c r="E391" s="10"/>
      <c r="F391" s="10"/>
    </row>
    <row r="392" spans="5:6" ht="15.75">
      <c r="E392" s="10"/>
      <c r="F392" s="10"/>
    </row>
    <row r="393" spans="5:6" ht="15.75">
      <c r="E393" s="10"/>
      <c r="F393" s="10"/>
    </row>
    <row r="394" spans="5:6" ht="15.75">
      <c r="E394" s="10"/>
      <c r="F394" s="10"/>
    </row>
    <row r="395" spans="5:6" ht="15.75">
      <c r="E395" s="10"/>
      <c r="F395" s="10"/>
    </row>
    <row r="396" spans="5:6" ht="15.75">
      <c r="E396" s="10"/>
      <c r="F396" s="10"/>
    </row>
    <row r="397" spans="5:6" ht="15.75">
      <c r="E397" s="10"/>
      <c r="F397" s="10"/>
    </row>
    <row r="398" spans="5:6" ht="15.75">
      <c r="E398" s="10"/>
      <c r="F398" s="10"/>
    </row>
    <row r="399" spans="5:6" ht="15.75">
      <c r="E399" s="10"/>
      <c r="F399" s="10"/>
    </row>
    <row r="400" spans="5:6" ht="15.75">
      <c r="E400" s="10"/>
      <c r="F400" s="10"/>
    </row>
    <row r="401" spans="5:6" ht="15.75">
      <c r="E401" s="10"/>
      <c r="F401" s="10"/>
    </row>
    <row r="402" spans="5:6" ht="15.75">
      <c r="E402" s="10"/>
      <c r="F402" s="10"/>
    </row>
    <row r="403" spans="5:6" ht="15.75">
      <c r="E403" s="10"/>
      <c r="F403" s="10"/>
    </row>
    <row r="404" spans="5:6" ht="15.75">
      <c r="E404" s="10"/>
      <c r="F404" s="10"/>
    </row>
    <row r="405" spans="5:6" ht="15.75">
      <c r="E405" s="10"/>
      <c r="F405" s="10"/>
    </row>
    <row r="406" spans="5:6" ht="15.75">
      <c r="E406" s="10"/>
      <c r="F406" s="10"/>
    </row>
    <row r="407" spans="5:6" ht="15.75">
      <c r="E407" s="10"/>
      <c r="F407" s="10"/>
    </row>
    <row r="408" spans="5:6" ht="15.75">
      <c r="E408" s="10"/>
      <c r="F408" s="10"/>
    </row>
    <row r="409" spans="5:6" ht="15.75">
      <c r="E409" s="10"/>
      <c r="F409" s="10"/>
    </row>
    <row r="410" spans="5:6" ht="15.75">
      <c r="E410" s="10"/>
      <c r="F410" s="10"/>
    </row>
    <row r="411" spans="5:6" ht="15.75">
      <c r="E411" s="10"/>
      <c r="F411" s="10"/>
    </row>
    <row r="412" spans="5:6" ht="15.75">
      <c r="E412" s="10"/>
      <c r="F412" s="10"/>
    </row>
    <row r="413" spans="5:6" ht="15.75">
      <c r="E413" s="10"/>
      <c r="F413" s="10"/>
    </row>
    <row r="414" spans="5:6" ht="15.75">
      <c r="E414" s="10"/>
      <c r="F414" s="10"/>
    </row>
    <row r="415" spans="5:6" ht="15.75">
      <c r="E415" s="10"/>
      <c r="F415" s="10"/>
    </row>
    <row r="416" spans="5:6" ht="15.75">
      <c r="E416" s="10"/>
      <c r="F416" s="10"/>
    </row>
    <row r="417" spans="5:6" ht="15.75">
      <c r="E417" s="10"/>
      <c r="F417" s="10"/>
    </row>
    <row r="418" spans="5:6" ht="15.75">
      <c r="E418" s="10"/>
      <c r="F418" s="10"/>
    </row>
    <row r="419" spans="5:6" ht="15.75">
      <c r="E419" s="10"/>
      <c r="F419" s="10"/>
    </row>
    <row r="420" spans="5:6" ht="15.75">
      <c r="E420" s="10"/>
      <c r="F420" s="10"/>
    </row>
    <row r="421" spans="5:6" ht="15.75">
      <c r="E421" s="10"/>
      <c r="F421" s="10"/>
    </row>
    <row r="422" spans="5:6" ht="15.75">
      <c r="E422" s="10"/>
      <c r="F422" s="10"/>
    </row>
    <row r="423" spans="5:6" ht="15.75">
      <c r="E423" s="10"/>
      <c r="F423" s="10"/>
    </row>
    <row r="424" spans="5:6" ht="15.75">
      <c r="E424" s="10"/>
      <c r="F424" s="10"/>
    </row>
    <row r="425" spans="5:6" ht="15.75">
      <c r="E425" s="10"/>
      <c r="F425" s="10"/>
    </row>
    <row r="426" spans="5:6" ht="15.75">
      <c r="E426" s="10"/>
      <c r="F426" s="10"/>
    </row>
    <row r="427" spans="5:6" ht="15.75">
      <c r="E427" s="10"/>
      <c r="F427" s="10"/>
    </row>
    <row r="428" spans="5:6" ht="15.75">
      <c r="E428" s="10"/>
      <c r="F428" s="10"/>
    </row>
    <row r="429" spans="5:6" ht="15.75">
      <c r="E429" s="10"/>
      <c r="F429" s="10"/>
    </row>
    <row r="430" spans="5:6" ht="15.75">
      <c r="E430" s="10"/>
      <c r="F430" s="10"/>
    </row>
    <row r="431" spans="5:6" ht="15.75">
      <c r="E431" s="10"/>
      <c r="F431" s="10"/>
    </row>
    <row r="432" spans="5:6" ht="15.75">
      <c r="E432" s="10"/>
      <c r="F432" s="10"/>
    </row>
    <row r="433" spans="5:6" ht="15.75">
      <c r="E433" s="10"/>
      <c r="F433" s="10"/>
    </row>
    <row r="434" spans="5:6" ht="15.75">
      <c r="E434" s="10"/>
      <c r="F434" s="10"/>
    </row>
    <row r="435" spans="5:6" ht="15.75">
      <c r="E435" s="10"/>
      <c r="F435" s="10"/>
    </row>
    <row r="436" spans="5:6" ht="15.75">
      <c r="E436" s="10"/>
      <c r="F436" s="10"/>
    </row>
    <row r="437" spans="5:6" ht="15.75">
      <c r="E437" s="10"/>
      <c r="F437" s="10"/>
    </row>
    <row r="438" spans="5:6" ht="15.75">
      <c r="E438" s="10"/>
      <c r="F438" s="10"/>
    </row>
    <row r="439" spans="5:6" ht="15.75">
      <c r="E439" s="10"/>
      <c r="F439" s="10"/>
    </row>
    <row r="440" spans="5:6" ht="15.75">
      <c r="E440" s="10"/>
      <c r="F440" s="10"/>
    </row>
    <row r="441" spans="5:6" ht="15.75">
      <c r="E441" s="10"/>
      <c r="F441" s="10"/>
    </row>
    <row r="442" spans="5:6" ht="15.75">
      <c r="E442" s="10"/>
      <c r="F442" s="10"/>
    </row>
    <row r="443" spans="5:6" ht="15.75">
      <c r="E443" s="10"/>
      <c r="F443" s="10"/>
    </row>
    <row r="444" spans="5:6" ht="15.75">
      <c r="E444" s="10"/>
      <c r="F444" s="10"/>
    </row>
    <row r="445" spans="5:6" ht="15.75">
      <c r="E445" s="10"/>
      <c r="F445" s="10"/>
    </row>
    <row r="446" spans="5:6" ht="15.75">
      <c r="E446" s="10"/>
      <c r="F446" s="10"/>
    </row>
    <row r="447" spans="5:6" ht="15.75">
      <c r="E447" s="10"/>
      <c r="F447" s="10"/>
    </row>
    <row r="448" spans="5:6" ht="15.75">
      <c r="E448" s="10"/>
      <c r="F448" s="10"/>
    </row>
    <row r="449" spans="5:6" ht="15.75">
      <c r="E449" s="10"/>
      <c r="F449" s="10"/>
    </row>
    <row r="450" spans="5:6" ht="15.75">
      <c r="E450" s="10"/>
      <c r="F450" s="10"/>
    </row>
    <row r="451" spans="5:6" ht="15.75">
      <c r="E451" s="10"/>
      <c r="F451" s="10"/>
    </row>
    <row r="452" spans="5:6" ht="15.75">
      <c r="E452" s="10"/>
      <c r="F452" s="10"/>
    </row>
    <row r="453" spans="5:6" ht="15.75">
      <c r="E453" s="10"/>
      <c r="F453" s="10"/>
    </row>
    <row r="454" spans="5:6" ht="15.75">
      <c r="E454" s="10"/>
      <c r="F454" s="10"/>
    </row>
    <row r="455" spans="5:6" ht="15.75">
      <c r="E455" s="10"/>
      <c r="F455" s="10"/>
    </row>
    <row r="456" spans="5:6" ht="15.75">
      <c r="E456" s="10"/>
      <c r="F456" s="10"/>
    </row>
    <row r="457" spans="5:6" ht="15.75">
      <c r="E457" s="10"/>
      <c r="F457" s="10"/>
    </row>
    <row r="458" spans="5:6" ht="15.75">
      <c r="E458" s="10"/>
      <c r="F458" s="10"/>
    </row>
    <row r="459" spans="5:6" ht="15.75">
      <c r="E459" s="10"/>
      <c r="F459" s="10"/>
    </row>
    <row r="460" spans="5:6" ht="15.75">
      <c r="E460" s="10"/>
      <c r="F460" s="10"/>
    </row>
    <row r="461" spans="5:6" ht="15.75">
      <c r="E461" s="10"/>
      <c r="F461" s="10"/>
    </row>
    <row r="462" spans="5:6" ht="15.75">
      <c r="E462" s="10"/>
      <c r="F462" s="10"/>
    </row>
    <row r="463" spans="5:6" ht="15.75">
      <c r="E463" s="10"/>
      <c r="F463" s="10"/>
    </row>
    <row r="464" spans="5:6" ht="15.75">
      <c r="E464" s="10"/>
      <c r="F464" s="10"/>
    </row>
    <row r="465" spans="5:6" ht="15.75">
      <c r="E465" s="10"/>
      <c r="F465" s="10"/>
    </row>
    <row r="466" spans="5:6" ht="15.75">
      <c r="E466" s="10"/>
      <c r="F466" s="10"/>
    </row>
    <row r="467" spans="5:6" ht="15.75">
      <c r="E467" s="10"/>
      <c r="F467" s="10"/>
    </row>
    <row r="468" spans="5:6" ht="15.75">
      <c r="E468" s="10"/>
      <c r="F468" s="10"/>
    </row>
    <row r="469" spans="5:6" ht="15.75">
      <c r="E469" s="10"/>
      <c r="F469" s="10"/>
    </row>
    <row r="470" spans="5:6" ht="15.75">
      <c r="E470" s="10"/>
      <c r="F470" s="10"/>
    </row>
    <row r="471" spans="5:6" ht="15.75">
      <c r="E471" s="10"/>
      <c r="F471" s="10"/>
    </row>
    <row r="472" spans="5:6" ht="15.75">
      <c r="E472" s="10"/>
      <c r="F472" s="10"/>
    </row>
    <row r="473" spans="5:6" ht="15.75">
      <c r="E473" s="10"/>
      <c r="F473" s="10"/>
    </row>
    <row r="474" spans="5:6" ht="15.75">
      <c r="E474" s="10"/>
      <c r="F474" s="10"/>
    </row>
    <row r="475" spans="5:6" ht="15.75">
      <c r="E475" s="10"/>
      <c r="F475" s="10"/>
    </row>
    <row r="476" spans="5:6" ht="15.75">
      <c r="E476" s="10"/>
      <c r="F476" s="10"/>
    </row>
    <row r="477" spans="5:6" ht="15.75">
      <c r="E477" s="10"/>
      <c r="F477" s="10"/>
    </row>
    <row r="478" spans="5:6" ht="15.75">
      <c r="E478" s="10"/>
      <c r="F478" s="10"/>
    </row>
    <row r="479" spans="5:6" ht="15.75">
      <c r="E479" s="10"/>
      <c r="F479" s="10"/>
    </row>
    <row r="480" spans="5:6" ht="15.75">
      <c r="E480" s="10"/>
      <c r="F480" s="10"/>
    </row>
    <row r="481" spans="5:6" ht="15.75">
      <c r="E481" s="10"/>
      <c r="F481" s="10"/>
    </row>
    <row r="482" spans="5:6" ht="15.75">
      <c r="E482" s="10"/>
      <c r="F482" s="10"/>
    </row>
    <row r="483" spans="5:6" ht="15.75">
      <c r="E483" s="10"/>
      <c r="F483" s="10"/>
    </row>
    <row r="484" spans="5:6" ht="15.75">
      <c r="E484" s="10"/>
      <c r="F484" s="10"/>
    </row>
    <row r="485" spans="5:6" ht="15.75">
      <c r="E485" s="10"/>
      <c r="F485" s="10"/>
    </row>
    <row r="486" spans="5:6" ht="15.75">
      <c r="E486" s="10"/>
      <c r="F486" s="10"/>
    </row>
    <row r="487" spans="5:6" ht="15.75">
      <c r="E487" s="10"/>
      <c r="F487" s="10"/>
    </row>
    <row r="488" spans="5:6" ht="15.75">
      <c r="E488" s="10"/>
      <c r="F488" s="10"/>
    </row>
    <row r="489" spans="5:6" ht="15.75">
      <c r="E489" s="10"/>
      <c r="F489" s="10"/>
    </row>
    <row r="490" spans="5:6" ht="15.75">
      <c r="E490" s="10"/>
      <c r="F490" s="10"/>
    </row>
    <row r="491" spans="5:6" ht="15.75">
      <c r="E491" s="10"/>
      <c r="F491" s="10"/>
    </row>
    <row r="492" spans="5:6" ht="15.75">
      <c r="E492" s="10"/>
      <c r="F492" s="10"/>
    </row>
    <row r="493" spans="5:6" ht="15.75">
      <c r="E493" s="10"/>
      <c r="F493" s="10"/>
    </row>
    <row r="494" spans="5:6" ht="15.75">
      <c r="E494" s="10"/>
      <c r="F494" s="10"/>
    </row>
    <row r="495" spans="5:6" ht="15.75">
      <c r="E495" s="10"/>
      <c r="F495" s="10"/>
    </row>
    <row r="496" spans="5:6" ht="15.75">
      <c r="E496" s="10"/>
      <c r="F496" s="10"/>
    </row>
    <row r="497" spans="5:6" ht="15.75">
      <c r="E497" s="10"/>
      <c r="F497" s="10"/>
    </row>
    <row r="498" spans="5:6" ht="15.75">
      <c r="E498" s="10"/>
      <c r="F498" s="10"/>
    </row>
    <row r="499" spans="5:6" ht="15.75">
      <c r="E499" s="10"/>
      <c r="F499" s="10"/>
    </row>
    <row r="500" spans="5:6" ht="15.75">
      <c r="E500" s="10"/>
      <c r="F500" s="10"/>
    </row>
    <row r="501" spans="5:6" ht="15.75">
      <c r="E501" s="10"/>
      <c r="F501" s="10"/>
    </row>
    <row r="502" spans="5:6" ht="15.75">
      <c r="E502" s="10"/>
      <c r="F502" s="10"/>
    </row>
    <row r="503" spans="5:6" ht="15.75">
      <c r="E503" s="10"/>
      <c r="F503" s="10"/>
    </row>
    <row r="504" spans="5:6" ht="15.75">
      <c r="E504" s="10"/>
      <c r="F504" s="10"/>
    </row>
    <row r="505" spans="5:6" ht="15.75">
      <c r="E505" s="10"/>
      <c r="F505" s="10"/>
    </row>
    <row r="506" spans="5:6" ht="15.75">
      <c r="E506" s="10"/>
      <c r="F506" s="10"/>
    </row>
    <row r="507" spans="5:6" ht="15.75">
      <c r="E507" s="10"/>
      <c r="F507" s="10"/>
    </row>
    <row r="508" spans="5:6" ht="15.75">
      <c r="E508" s="10"/>
      <c r="F508" s="10"/>
    </row>
    <row r="509" spans="5:6" ht="15.75">
      <c r="E509" s="10"/>
      <c r="F509" s="10"/>
    </row>
    <row r="510" spans="5:6" ht="15.75">
      <c r="E510" s="10"/>
      <c r="F510" s="10"/>
    </row>
    <row r="511" spans="5:6" ht="15.75">
      <c r="E511" s="10"/>
      <c r="F511" s="10"/>
    </row>
    <row r="512" spans="5:6" ht="15.75">
      <c r="E512" s="10"/>
      <c r="F512" s="10"/>
    </row>
    <row r="513" spans="5:6" ht="15.75">
      <c r="E513" s="10"/>
      <c r="F513" s="10"/>
    </row>
    <row r="514" spans="5:6" ht="15.75">
      <c r="E514" s="10"/>
      <c r="F514" s="10"/>
    </row>
    <row r="515" spans="5:6" ht="15.75">
      <c r="E515" s="10"/>
      <c r="F515" s="10"/>
    </row>
    <row r="516" spans="5:6" ht="15.75">
      <c r="E516" s="10"/>
      <c r="F516" s="10"/>
    </row>
    <row r="517" spans="5:6" ht="15.75">
      <c r="E517" s="10"/>
      <c r="F517" s="10"/>
    </row>
    <row r="518" spans="5:6" ht="15.75">
      <c r="E518" s="10"/>
      <c r="F518" s="10"/>
    </row>
    <row r="519" spans="5:6" ht="15.75">
      <c r="E519" s="10"/>
      <c r="F519" s="10"/>
    </row>
    <row r="520" spans="5:6" ht="15.75">
      <c r="E520" s="10"/>
      <c r="F520" s="10"/>
    </row>
    <row r="521" spans="5:6" ht="15.75">
      <c r="E521" s="10"/>
      <c r="F521" s="10"/>
    </row>
    <row r="522" spans="5:6" ht="15.75">
      <c r="E522" s="10"/>
      <c r="F522" s="10"/>
    </row>
    <row r="523" spans="5:6" ht="15.75">
      <c r="E523" s="10"/>
      <c r="F523" s="10"/>
    </row>
    <row r="524" spans="5:6" ht="15.75">
      <c r="E524" s="10"/>
      <c r="F524" s="10"/>
    </row>
    <row r="525" spans="5:6" ht="15.75">
      <c r="E525" s="10"/>
      <c r="F525" s="10"/>
    </row>
    <row r="526" spans="5:6" ht="15.75">
      <c r="E526" s="10"/>
      <c r="F526" s="10"/>
    </row>
    <row r="527" spans="5:6" ht="15.75">
      <c r="E527" s="10"/>
      <c r="F527" s="10"/>
    </row>
    <row r="528" spans="5:6" ht="15.75">
      <c r="E528" s="10"/>
      <c r="F528" s="10"/>
    </row>
    <row r="529" spans="5:6" ht="15.75">
      <c r="E529" s="10"/>
      <c r="F529" s="10"/>
    </row>
    <row r="530" spans="5:6" ht="15.75">
      <c r="E530" s="10"/>
      <c r="F530" s="10"/>
    </row>
    <row r="531" spans="5:6" ht="15.75">
      <c r="E531" s="10"/>
      <c r="F531" s="10"/>
    </row>
    <row r="532" spans="5:6" ht="15.75">
      <c r="E532" s="10"/>
      <c r="F532" s="10"/>
    </row>
    <row r="533" spans="5:6" ht="15.75">
      <c r="E533" s="10"/>
      <c r="F533" s="10"/>
    </row>
    <row r="534" spans="5:6" ht="15.75">
      <c r="E534" s="10"/>
      <c r="F534" s="10"/>
    </row>
    <row r="535" spans="5:6" ht="15.75">
      <c r="E535" s="10"/>
      <c r="F535" s="10"/>
    </row>
    <row r="536" spans="5:6" ht="15.75">
      <c r="E536" s="10"/>
      <c r="F536" s="10"/>
    </row>
    <row r="537" spans="5:6" ht="15.75">
      <c r="E537" s="10"/>
      <c r="F537" s="10"/>
    </row>
    <row r="538" spans="5:6" ht="15.75">
      <c r="E538" s="10"/>
      <c r="F538" s="10"/>
    </row>
    <row r="539" spans="5:6" ht="15.75">
      <c r="E539" s="10"/>
      <c r="F539" s="10"/>
    </row>
    <row r="540" spans="5:6" ht="15.75">
      <c r="E540" s="10"/>
      <c r="F540" s="10"/>
    </row>
    <row r="541" spans="5:6" ht="15.75">
      <c r="E541" s="10"/>
      <c r="F541" s="10"/>
    </row>
    <row r="542" spans="5:6" ht="15.75">
      <c r="E542" s="10"/>
      <c r="F542" s="10"/>
    </row>
    <row r="543" spans="5:6" ht="15.75">
      <c r="E543" s="10"/>
      <c r="F543" s="10"/>
    </row>
    <row r="544" spans="5:6" ht="15.75">
      <c r="E544" s="10"/>
      <c r="F544" s="10"/>
    </row>
    <row r="545" spans="5:6" ht="15.75">
      <c r="E545" s="10"/>
      <c r="F545" s="10"/>
    </row>
    <row r="546" spans="5:6" ht="15.75">
      <c r="E546" s="10"/>
      <c r="F546" s="10"/>
    </row>
    <row r="547" spans="5:6" ht="15.75">
      <c r="E547" s="10"/>
      <c r="F547" s="10"/>
    </row>
    <row r="548" spans="5:6" ht="15.75">
      <c r="E548" s="10"/>
      <c r="F548" s="10"/>
    </row>
    <row r="549" spans="5:6" ht="15.75">
      <c r="E549" s="10"/>
      <c r="F549" s="10"/>
    </row>
    <row r="550" spans="5:6" ht="15.75">
      <c r="E550" s="10"/>
      <c r="F550" s="10"/>
    </row>
    <row r="551" spans="5:6" ht="15.75">
      <c r="E551" s="10"/>
      <c r="F551" s="10"/>
    </row>
  </sheetData>
  <sheetProtection/>
  <mergeCells count="85">
    <mergeCell ref="C104:C105"/>
    <mergeCell ref="K104:K105"/>
    <mergeCell ref="A103:C103"/>
    <mergeCell ref="G103:H103"/>
    <mergeCell ref="J103:K103"/>
    <mergeCell ref="G104:G105"/>
    <mergeCell ref="H104:H105"/>
    <mergeCell ref="N104:N105"/>
    <mergeCell ref="O104:O105"/>
    <mergeCell ref="A101:H101"/>
    <mergeCell ref="N102:O102"/>
    <mergeCell ref="L103:O103"/>
    <mergeCell ref="I104:I105"/>
    <mergeCell ref="J104:J105"/>
    <mergeCell ref="L104:M104"/>
    <mergeCell ref="A104:A105"/>
    <mergeCell ref="B104:B105"/>
    <mergeCell ref="O79:O80"/>
    <mergeCell ref="A76:H76"/>
    <mergeCell ref="A79:A80"/>
    <mergeCell ref="B79:B80"/>
    <mergeCell ref="C79:C80"/>
    <mergeCell ref="G79:G80"/>
    <mergeCell ref="N79:N80"/>
    <mergeCell ref="H79:H80"/>
    <mergeCell ref="I79:I80"/>
    <mergeCell ref="J79:J80"/>
    <mergeCell ref="O54:O55"/>
    <mergeCell ref="N77:O77"/>
    <mergeCell ref="A78:C78"/>
    <mergeCell ref="G78:H78"/>
    <mergeCell ref="J78:K78"/>
    <mergeCell ref="L78:O78"/>
    <mergeCell ref="L54:M54"/>
    <mergeCell ref="N54:N55"/>
    <mergeCell ref="A54:A55"/>
    <mergeCell ref="B54:B55"/>
    <mergeCell ref="C54:C55"/>
    <mergeCell ref="G54:G55"/>
    <mergeCell ref="H54:H55"/>
    <mergeCell ref="I54:I55"/>
    <mergeCell ref="J54:J55"/>
    <mergeCell ref="K54:K55"/>
    <mergeCell ref="I29:I30"/>
    <mergeCell ref="J53:K53"/>
    <mergeCell ref="G29:G30"/>
    <mergeCell ref="H29:H30"/>
    <mergeCell ref="K79:K80"/>
    <mergeCell ref="L79:M79"/>
    <mergeCell ref="C4:C5"/>
    <mergeCell ref="N27:O27"/>
    <mergeCell ref="A51:H51"/>
    <mergeCell ref="N52:O52"/>
    <mergeCell ref="L28:O28"/>
    <mergeCell ref="A29:A30"/>
    <mergeCell ref="B29:B30"/>
    <mergeCell ref="C29:C30"/>
    <mergeCell ref="N29:N30"/>
    <mergeCell ref="J29:J30"/>
    <mergeCell ref="G28:H28"/>
    <mergeCell ref="J28:K28"/>
    <mergeCell ref="A26:H26"/>
    <mergeCell ref="A28:C28"/>
    <mergeCell ref="L53:O53"/>
    <mergeCell ref="O29:O30"/>
    <mergeCell ref="K29:K30"/>
    <mergeCell ref="L29:M29"/>
    <mergeCell ref="A53:C53"/>
    <mergeCell ref="G53:H53"/>
    <mergeCell ref="N4:N5"/>
    <mergeCell ref="O4:O5"/>
    <mergeCell ref="A1:H1"/>
    <mergeCell ref="N2:O2"/>
    <mergeCell ref="A3:C3"/>
    <mergeCell ref="J3:K3"/>
    <mergeCell ref="L3:O3"/>
    <mergeCell ref="A4:A5"/>
    <mergeCell ref="B4:B5"/>
    <mergeCell ref="I4:I5"/>
    <mergeCell ref="G3:H3"/>
    <mergeCell ref="G4:G5"/>
    <mergeCell ref="H4:H5"/>
    <mergeCell ref="L4:M4"/>
    <mergeCell ref="J4:J5"/>
    <mergeCell ref="K4:K5"/>
  </mergeCells>
  <printOptions/>
  <pageMargins left="0.4724409448818898" right="0.4724409448818898" top="0.65" bottom="0.59" header="0.3937007874015748" footer="0.3937007874015748"/>
  <pageSetup firstPageNumber="1" useFirstPageNumber="1" fitToHeight="5" fitToWidth="2" horizontalDpi="600" verticalDpi="600" orientation="portrait" pageOrder="overThenDown" paperSize="9" r:id="rId1"/>
  <rowBreaks count="4" manualBreakCount="4">
    <brk id="25" max="14" man="1"/>
    <brk id="50" max="14" man="1"/>
    <brk id="75" max="14" man="1"/>
    <brk id="100" max="14" man="1"/>
  </rowBreaks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盧佩玉</cp:lastModifiedBy>
  <cp:lastPrinted>2019-08-23T03:44:02Z</cp:lastPrinted>
  <dcterms:created xsi:type="dcterms:W3CDTF">2017-08-22T07:15:04Z</dcterms:created>
  <dcterms:modified xsi:type="dcterms:W3CDTF">2019-08-23T03:46:37Z</dcterms:modified>
  <cp:category/>
  <cp:version/>
  <cp:contentType/>
  <cp:contentStatus/>
</cp:coreProperties>
</file>