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120" yWindow="30" windowWidth="21495" windowHeight="9795" activeTab="0"/>
  </bookViews>
  <sheets>
    <sheet name="4" sheetId="1" r:id="rId1"/>
    <sheet name="4-1" sheetId="2" r:id="rId2"/>
    <sheet name="4-2" sheetId="3" r:id="rId3"/>
  </sheets>
  <definedNames/>
  <calcPr fullCalcOnLoad="1"/>
</workbook>
</file>

<file path=xl/sharedStrings.xml><?xml version="1.0" encoding="utf-8"?>
<sst xmlns="http://schemas.openxmlformats.org/spreadsheetml/2006/main" count="511" uniqueCount="115">
  <si>
    <t>#dat12</t>
  </si>
  <si>
    <t>#lrmk1</t>
  </si>
  <si>
    <t>#rrmk1</t>
  </si>
  <si>
    <t>#ltitle1</t>
  </si>
  <si>
    <t>#ltitle2</t>
  </si>
  <si>
    <t>#ltitle3</t>
  </si>
  <si>
    <t>#rtitle1</t>
  </si>
  <si>
    <t>#rtitle2</t>
  </si>
  <si>
    <t>#rtitle3</t>
  </si>
  <si>
    <t>#dat11</t>
  </si>
  <si>
    <t>全年勞動</t>
  </si>
  <si>
    <t>全年生產</t>
  </si>
  <si>
    <t>年底實際運用</t>
  </si>
  <si>
    <t>報　　酬</t>
  </si>
  <si>
    <t>總　　額</t>
  </si>
  <si>
    <t>毛　　額</t>
  </si>
  <si>
    <t>固定資產淨額</t>
  </si>
  <si>
    <t>（家）</t>
  </si>
  <si>
    <t>（人）</t>
  </si>
  <si>
    <t>（千元）</t>
  </si>
  <si>
    <t>(Enterprise)</t>
  </si>
  <si>
    <t>(Person)</t>
  </si>
  <si>
    <t>全年各項收入總額</t>
  </si>
  <si>
    <t>年底企業</t>
  </si>
  <si>
    <t>年底從業</t>
  </si>
  <si>
    <t>員工人數</t>
  </si>
  <si>
    <t>全年營業</t>
  </si>
  <si>
    <t>收入總額</t>
  </si>
  <si>
    <t>全年各項</t>
  </si>
  <si>
    <t>支出總額</t>
  </si>
  <si>
    <t>##11</t>
  </si>
  <si>
    <t>##12</t>
  </si>
  <si>
    <t>enterprise units,</t>
  </si>
  <si>
    <t xml:space="preserve">Number of </t>
  </si>
  <si>
    <t>Number of</t>
  </si>
  <si>
    <t>Total expenditures,</t>
  </si>
  <si>
    <t>Expenditures</t>
  </si>
  <si>
    <t>of labor</t>
  </si>
  <si>
    <t xml:space="preserve"> compensation,</t>
  </si>
  <si>
    <t xml:space="preserve">Total value of </t>
  </si>
  <si>
    <t>production,</t>
  </si>
  <si>
    <t>year-round</t>
  </si>
  <si>
    <t xml:space="preserve">Gross value of </t>
  </si>
  <si>
    <t>Net value of</t>
  </si>
  <si>
    <t>assets used</t>
  </si>
  <si>
    <t>in operation,</t>
  </si>
  <si>
    <t>fixed assets used</t>
  </si>
  <si>
    <t xml:space="preserve"> in operation,</t>
  </si>
  <si>
    <t>單 位 數</t>
  </si>
  <si>
    <t>資  產  淨  額</t>
  </si>
  <si>
    <t>persons engaged,</t>
  </si>
  <si>
    <t>Total revenues,</t>
  </si>
  <si>
    <t xml:space="preserve">Total </t>
  </si>
  <si>
    <t xml:space="preserve">operating revenues, </t>
  </si>
  <si>
    <t>Grand Total</t>
  </si>
  <si>
    <t>Under 5 Persons</t>
  </si>
  <si>
    <t>5 - 29 Persons</t>
  </si>
  <si>
    <t>30 - 49 Persons</t>
  </si>
  <si>
    <t>50 - 199 Persons</t>
  </si>
  <si>
    <t>200 - 499 Persons</t>
  </si>
  <si>
    <t>500 Persons &amp; Over</t>
  </si>
  <si>
    <t>Mining and Quarrying</t>
  </si>
  <si>
    <t>(D)</t>
  </si>
  <si>
    <t>Manufacturing</t>
  </si>
  <si>
    <t>Electricity and Gas Supply</t>
  </si>
  <si>
    <t>Water Supply and Remediation Activities</t>
  </si>
  <si>
    <t>Construction</t>
  </si>
  <si>
    <t>總　　計</t>
  </si>
  <si>
    <t>未滿５人</t>
  </si>
  <si>
    <t>５～ ２９人</t>
  </si>
  <si>
    <t>３０～４９人</t>
  </si>
  <si>
    <t>５０～１９９人</t>
  </si>
  <si>
    <t>２００～４９９人</t>
  </si>
  <si>
    <t>５００人以上</t>
  </si>
  <si>
    <t>礦業及土石採取業</t>
  </si>
  <si>
    <t>製造業</t>
  </si>
  <si>
    <t>電力及燃氣供應業</t>
  </si>
  <si>
    <t>用水供應及污染整治業</t>
  </si>
  <si>
    <t>營建工程業</t>
  </si>
  <si>
    <t>Note: Enterprise unit refers to a unit that combines one establishment or multiple establishments; it can decide its own business policy and be responsible for its own profits and losses.</t>
  </si>
  <si>
    <t>註：企業單位係指一個場所或多個場所結合而成的事業單位，可自行決定經營方針並自負盈虧。</t>
  </si>
  <si>
    <t>民國１０５年</t>
  </si>
  <si>
    <t>by Sector and Number of Persons Engaged</t>
  </si>
  <si>
    <t>TABLE 4 Operation Status of Enterprise Units of All Industries,</t>
  </si>
  <si>
    <t>表４　工業及服務業企業單位經營概況－按大行業別及從業員工人數分</t>
  </si>
  <si>
    <t>Wholesale and Retail Trade</t>
  </si>
  <si>
    <t>Transportation and Storage</t>
  </si>
  <si>
    <t>Accommodation and Food Service Activities</t>
  </si>
  <si>
    <t>Information and Communication</t>
  </si>
  <si>
    <t>Financial and Insurance Activities ; Compulsory Social Security</t>
  </si>
  <si>
    <t>Real Estate Activities</t>
  </si>
  <si>
    <t>批發及零售業</t>
  </si>
  <si>
    <t>運輸及倉儲業</t>
  </si>
  <si>
    <t>住宿及餐飲業</t>
  </si>
  <si>
    <t>出版、影音製作、傳播及資通訊服務業</t>
  </si>
  <si>
    <t>金融及保險業、強制性社會安全</t>
  </si>
  <si>
    <t>不動產業</t>
  </si>
  <si>
    <t>by Sector and Number of Persons Engaged(Cont.1)</t>
  </si>
  <si>
    <t>表４　工業及服務業企業單位經營概況－按大行業別及從業員工人數分（續１）</t>
  </si>
  <si>
    <t>Professional, Scientific and Technical Activities</t>
  </si>
  <si>
    <t>Support Service Activities</t>
  </si>
  <si>
    <t>Education(Note)</t>
  </si>
  <si>
    <t>Human Health and Social Work Activities</t>
  </si>
  <si>
    <t>Arts, Entertainment and Recreation</t>
  </si>
  <si>
    <t>Other Service Activities</t>
  </si>
  <si>
    <t>專業、科學及技術服務業</t>
  </si>
  <si>
    <t>支援服務業</t>
  </si>
  <si>
    <t>教育業(註)</t>
  </si>
  <si>
    <t>醫療保健及社會工作服務業</t>
  </si>
  <si>
    <t>藝術、娛樂及休閒服務業</t>
  </si>
  <si>
    <t>其他服務業</t>
  </si>
  <si>
    <t>Note: Education in the 2016 Industry and Service Census only covers preschools for Pre-primary Education (exclude primary school (inclusive) and above schools at all levels), Educational 
　　  Support Activities and Other Education, such as overseas study and study tour services agencies, all kinds of cram schools, talent classes and car driving classes, etc.</t>
  </si>
  <si>
    <t>註：本表教育業僅涵蓋學前教育之幼兒園(不含小學(含)以上之各級學校)、教育輔助業及其他教育業，如代辦留(遊)學服務、各類補習班、才藝班及汽車駕訓班等。</t>
  </si>
  <si>
    <t>by Sector and Number of Persons Engaged(Cont.2)</t>
  </si>
  <si>
    <t>表４　工業及服務業企業單位經營概況－按大行業別及從業員工人數分（續２）</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</si>
</sst>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76" formatCode="\-"/>
    <numFmt numFmtId="177" formatCode="&quot;NT$&quot;#,##0_);\(&quot;NT$&quot;#,##0\)"/>
    <numFmt numFmtId="178" formatCode="##\ ###\ ###\ ###\ ##0;\-##\ ###\ ###\ ###\ ###"/>
    <numFmt numFmtId="179" formatCode="&quot;Yes&quot;;&quot;Yes&quot;;&quot;No&quot;"/>
    <numFmt numFmtId="180" formatCode="&quot;True&quot;;&quot;True&quot;;&quot;False&quot;"/>
    <numFmt numFmtId="181" formatCode="&quot;On&quot;;&quot;On&quot;;&quot;Off&quot;"/>
    <numFmt numFmtId="182" formatCode="[$€-2]\ #,##0.00_);[Red]\([$€-2]\ #,##0.00\)"/>
    <numFmt numFmtId="183" formatCode="###\ ###\ ###\ ##0;\-###\ ###\ ###\ ##0;&quot;              －&quot;"/>
    <numFmt numFmtId="184" formatCode="#\ ##0.00;\-#\ ##0.00;&quot;       －&quot;"/>
    <numFmt numFmtId="185" formatCode="###\ ###\ ##0;\-###\ ###\ ##0;&quot;          －&quot;"/>
    <numFmt numFmtId="186" formatCode="### ### ### ##0"/>
    <numFmt numFmtId="187" formatCode="### ### ### ##0;-### ### ### ##0;&quot;              -&quot;"/>
  </numFmts>
  <fonts count="38">
    <font>
      <sz val="12"/>
      <color indexed="8"/>
      <name val="新細明體"/>
      <family val="1"/>
    </font>
    <font>
      <sz val="9"/>
      <name val="新細明體"/>
      <family val="1"/>
    </font>
    <font>
      <sz val="12"/>
      <name val="新細明體"/>
      <family val="1"/>
    </font>
    <font>
      <sz val="9"/>
      <name val="Times New Roman"/>
      <family val="1"/>
    </font>
    <font>
      <b/>
      <sz val="14"/>
      <name val="Times New Roman"/>
      <family val="1"/>
    </font>
    <font>
      <b/>
      <sz val="15"/>
      <name val="Times New Roman"/>
      <family val="1"/>
    </font>
    <font>
      <sz val="15"/>
      <name val="Times New Roman"/>
      <family val="1"/>
    </font>
    <font>
      <sz val="15"/>
      <name val="新細明體"/>
      <family val="1"/>
    </font>
    <font>
      <b/>
      <sz val="10"/>
      <name val="Times New Roman"/>
      <family val="1"/>
    </font>
    <font>
      <sz val="14"/>
      <name val="Times New Roman"/>
      <family val="1"/>
    </font>
    <font>
      <sz val="8"/>
      <name val="細明體"/>
      <family val="3"/>
    </font>
    <font>
      <sz val="8"/>
      <name val="新細明體"/>
      <family val="1"/>
    </font>
    <font>
      <sz val="8"/>
      <name val="Times New Roman"/>
      <family val="1"/>
    </font>
    <font>
      <sz val="10"/>
      <name val="Times New Roman"/>
      <family val="1"/>
    </font>
    <font>
      <sz val="10"/>
      <name val="新細明體"/>
      <family val="1"/>
    </font>
    <font>
      <sz val="8.5"/>
      <name val="Times New Roman"/>
      <family val="1"/>
    </font>
    <font>
      <sz val="8"/>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新細明體"/>
      <family val="1"/>
    </font>
    <font>
      <u val="single"/>
      <sz val="12"/>
      <color indexed="8"/>
      <name val="新細明體"/>
      <family val="1"/>
    </font>
    <font>
      <u val="single"/>
      <sz val="12"/>
      <color indexed="12"/>
      <name val="新細明體"/>
      <family val="1"/>
    </font>
    <font>
      <b/>
      <sz val="10"/>
      <name val="新細明體"/>
      <family val="1"/>
    </font>
    <font>
      <b/>
      <sz val="15"/>
      <name val="新細明體"/>
      <family val="1"/>
    </font>
  </fonts>
  <fills count="6">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45"/>
        <bgColor indexed="64"/>
      </patternFill>
    </fill>
  </fills>
  <borders count="12">
    <border>
      <left/>
      <right/>
      <top/>
      <bottom/>
      <diagonal/>
    </border>
    <border>
      <left/>
      <right style="thin"/>
      <top style="thin"/>
      <bottom/>
    </border>
    <border>
      <left/>
      <right style="thin"/>
      <top/>
      <bottom/>
    </border>
    <border>
      <left/>
      <right style="thin"/>
      <top/>
      <bottom style="thin"/>
    </border>
    <border>
      <left/>
      <right/>
      <top/>
      <bottom style="thin"/>
    </border>
    <border>
      <left>
        <color indexed="63"/>
      </left>
      <right>
        <color indexed="63"/>
      </right>
      <top style="thin"/>
      <bottom>
        <color indexed="63"/>
      </bottom>
    </border>
    <border>
      <left style="thin"/>
      <right/>
      <top/>
      <bottom/>
    </border>
    <border>
      <left style="thin"/>
      <right/>
      <top/>
      <bottom style="thin"/>
    </border>
    <border>
      <left style="thin"/>
      <right style="thin"/>
      <top/>
      <bottom style="thin"/>
    </border>
    <border>
      <left style="thin"/>
      <right style="thin"/>
      <top style="thin"/>
      <bottom/>
    </border>
    <border>
      <left style="thin"/>
      <right style="thin"/>
      <top/>
      <bottom/>
    </border>
    <border>
      <left style="thin"/>
      <right/>
      <top style="thin"/>
      <bottom/>
    </border>
  </borders>
  <cellStyleXfs count="1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Font="0" applyFill="0" applyBorder="0" applyAlignment="0" applyProtection="0"/>
    <xf numFmtId="0" fontId="0" fillId="0" borderId="0" applyFon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Fon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Alignment="0">
      <protection/>
    </xf>
  </cellStyleXfs>
  <cellXfs count="104">
    <xf numFmtId="0" fontId="0" fillId="0" borderId="0" xfId="0" applyAlignment="1">
      <alignment vertical="center"/>
    </xf>
    <xf numFmtId="0" fontId="3" fillId="0" borderId="0" xfId="79" applyFont="1">
      <alignment vertical="center"/>
      <protection/>
    </xf>
    <xf numFmtId="0" fontId="3" fillId="0" borderId="0" xfId="79" applyFont="1" applyBorder="1">
      <alignment vertical="center"/>
      <protection/>
    </xf>
    <xf numFmtId="0" fontId="3" fillId="0" borderId="0" xfId="79" applyFont="1" applyAlignment="1">
      <alignment vertical="center"/>
      <protection/>
    </xf>
    <xf numFmtId="0" fontId="3" fillId="0" borderId="0" xfId="79" applyFont="1" applyAlignment="1">
      <alignment horizontal="right"/>
      <protection/>
    </xf>
    <xf numFmtId="0" fontId="4" fillId="0" borderId="0" xfId="79" applyFont="1">
      <alignment vertical="center"/>
      <protection/>
    </xf>
    <xf numFmtId="0" fontId="5" fillId="0" borderId="0" xfId="79" applyFont="1" applyAlignment="1">
      <alignment horizontal="centerContinuous" vertical="center"/>
      <protection/>
    </xf>
    <xf numFmtId="0" fontId="4" fillId="0" borderId="0" xfId="79" applyFont="1" applyBorder="1">
      <alignment vertical="center"/>
      <protection/>
    </xf>
    <xf numFmtId="0" fontId="5" fillId="0" borderId="0" xfId="79" applyFont="1" applyAlignment="1">
      <alignment vertical="center"/>
      <protection/>
    </xf>
    <xf numFmtId="0" fontId="8" fillId="0" borderId="0" xfId="79" applyFont="1" applyAlignment="1">
      <alignment/>
      <protection/>
    </xf>
    <xf numFmtId="0" fontId="9" fillId="0" borderId="0" xfId="79" applyFont="1">
      <alignment vertical="center"/>
      <protection/>
    </xf>
    <xf numFmtId="0" fontId="9" fillId="0" borderId="0" xfId="79" applyFont="1" applyBorder="1">
      <alignment vertical="center"/>
      <protection/>
    </xf>
    <xf numFmtId="0" fontId="9" fillId="0" borderId="0" xfId="79" applyFont="1" applyAlignment="1">
      <alignment vertical="center"/>
      <protection/>
    </xf>
    <xf numFmtId="49" fontId="10" fillId="0" borderId="0" xfId="79" applyNumberFormat="1" applyFont="1" applyBorder="1" applyAlignment="1">
      <alignment vertical="center"/>
      <protection/>
    </xf>
    <xf numFmtId="49" fontId="10" fillId="0" borderId="0" xfId="79" applyNumberFormat="1" applyFont="1" applyBorder="1" applyAlignment="1">
      <alignment horizontal="center" vertical="center"/>
      <protection/>
    </xf>
    <xf numFmtId="0" fontId="13" fillId="0" borderId="0" xfId="79" applyFont="1" applyBorder="1" applyAlignment="1">
      <alignment vertical="center"/>
      <protection/>
    </xf>
    <xf numFmtId="0" fontId="13" fillId="0" borderId="1" xfId="79" applyFont="1" applyBorder="1" applyAlignment="1">
      <alignment horizontal="center" vertical="center" wrapText="1"/>
      <protection/>
    </xf>
    <xf numFmtId="0" fontId="13" fillId="0" borderId="0" xfId="79" applyFont="1" applyAlignment="1">
      <alignment vertical="center"/>
      <protection/>
    </xf>
    <xf numFmtId="0" fontId="2" fillId="0" borderId="0" xfId="79" applyFont="1" applyAlignment="1">
      <alignment vertical="center"/>
      <protection/>
    </xf>
    <xf numFmtId="0" fontId="13" fillId="0" borderId="2" xfId="79" applyFont="1" applyBorder="1" applyAlignment="1">
      <alignment horizontal="center" vertical="center" wrapText="1"/>
      <protection/>
    </xf>
    <xf numFmtId="0" fontId="2" fillId="0" borderId="0" xfId="79" applyFont="1">
      <alignment vertical="center"/>
      <protection/>
    </xf>
    <xf numFmtId="0" fontId="13" fillId="0" borderId="3" xfId="79" applyFont="1" applyBorder="1" applyAlignment="1">
      <alignment horizontal="center" vertical="center" wrapText="1"/>
      <protection/>
    </xf>
    <xf numFmtId="0" fontId="2" fillId="0" borderId="0" xfId="79" applyFont="1" applyAlignment="1">
      <alignment vertical="center" wrapText="1"/>
      <protection/>
    </xf>
    <xf numFmtId="49" fontId="11" fillId="0" borderId="4" xfId="79" applyNumberFormat="1" applyFont="1" applyBorder="1" applyAlignment="1">
      <alignment vertical="center"/>
      <protection/>
    </xf>
    <xf numFmtId="0" fontId="13" fillId="0" borderId="4" xfId="79" applyFont="1" applyBorder="1" applyAlignment="1">
      <alignment horizontal="center" vertical="center" wrapText="1"/>
      <protection/>
    </xf>
    <xf numFmtId="0" fontId="12" fillId="0" borderId="4" xfId="79" applyFont="1" applyBorder="1" applyAlignment="1">
      <alignment horizontal="right" vertical="center"/>
      <protection/>
    </xf>
    <xf numFmtId="178" fontId="15" fillId="0" borderId="0" xfId="79" applyNumberFormat="1" applyFont="1" applyBorder="1" applyAlignment="1">
      <alignment horizontal="right" vertical="center"/>
      <protection/>
    </xf>
    <xf numFmtId="0" fontId="2" fillId="0" borderId="0" xfId="79" applyFont="1" applyBorder="1" applyAlignment="1">
      <alignment horizontal="right" vertical="center"/>
      <protection/>
    </xf>
    <xf numFmtId="0" fontId="13" fillId="0" borderId="0" xfId="79" applyFont="1" applyBorder="1" applyAlignment="1">
      <alignment horizontal="center" vertical="center" wrapText="1"/>
      <protection/>
    </xf>
    <xf numFmtId="0" fontId="13" fillId="0" borderId="5" xfId="79" applyFont="1" applyBorder="1" applyAlignment="1">
      <alignment horizontal="center" vertical="center" wrapText="1"/>
      <protection/>
    </xf>
    <xf numFmtId="0" fontId="14" fillId="0" borderId="0" xfId="79" applyFont="1" applyFill="1" applyBorder="1" applyAlignment="1">
      <alignment horizontal="left" vertical="center"/>
      <protection/>
    </xf>
    <xf numFmtId="0" fontId="14" fillId="0" borderId="2" xfId="79" applyFont="1" applyFill="1" applyBorder="1" applyAlignment="1">
      <alignment horizontal="left" vertical="center" wrapText="1"/>
      <protection/>
    </xf>
    <xf numFmtId="49" fontId="12" fillId="0" borderId="4" xfId="79" applyNumberFormat="1" applyFont="1" applyBorder="1" applyAlignment="1">
      <alignment horizontal="right" vertical="center" indent="3"/>
      <protection/>
    </xf>
    <xf numFmtId="0" fontId="13" fillId="0" borderId="0" xfId="79" applyFont="1" applyFill="1" applyBorder="1" applyAlignment="1">
      <alignment horizontal="left" vertical="center"/>
      <protection/>
    </xf>
    <xf numFmtId="0" fontId="1" fillId="0" borderId="5" xfId="79" applyFont="1" applyBorder="1" applyAlignment="1">
      <alignment vertical="top" wrapText="1"/>
      <protection/>
    </xf>
    <xf numFmtId="178" fontId="15" fillId="0" borderId="6" xfId="79" applyNumberFormat="1" applyFont="1" applyBorder="1" applyAlignment="1">
      <alignment horizontal="left" vertical="center"/>
      <protection/>
    </xf>
    <xf numFmtId="49" fontId="10" fillId="0" borderId="4" xfId="79" applyNumberFormat="1" applyFont="1" applyBorder="1" applyAlignment="1">
      <alignment vertical="center"/>
      <protection/>
    </xf>
    <xf numFmtId="0" fontId="3" fillId="0" borderId="3" xfId="80" applyFont="1" applyBorder="1" applyAlignment="1">
      <alignment horizontal="center" vertical="center" wrapText="1"/>
      <protection/>
    </xf>
    <xf numFmtId="0" fontId="3" fillId="0" borderId="4" xfId="85" applyFont="1" applyBorder="1" applyAlignment="1">
      <alignment horizontal="center" vertical="center" wrapText="1"/>
      <protection/>
    </xf>
    <xf numFmtId="177" fontId="3" fillId="0" borderId="7" xfId="85" applyNumberFormat="1" applyFont="1" applyBorder="1" applyAlignment="1">
      <alignment horizontal="center" vertical="center" wrapText="1"/>
      <protection/>
    </xf>
    <xf numFmtId="177" fontId="3" fillId="0" borderId="8" xfId="85" applyNumberFormat="1" applyFont="1" applyBorder="1" applyAlignment="1">
      <alignment horizontal="center" vertical="center" wrapText="1"/>
      <protection/>
    </xf>
    <xf numFmtId="177" fontId="3" fillId="0" borderId="4" xfId="79" applyNumberFormat="1" applyFont="1" applyBorder="1" applyAlignment="1">
      <alignment horizontal="center" vertical="center" wrapText="1"/>
      <protection/>
    </xf>
    <xf numFmtId="177" fontId="3" fillId="0" borderId="3" xfId="79" applyNumberFormat="1" applyFont="1" applyFill="1" applyBorder="1" applyAlignment="1">
      <alignment horizontal="center" vertical="center" wrapText="1"/>
      <protection/>
    </xf>
    <xf numFmtId="177" fontId="3" fillId="0" borderId="8" xfId="79" applyNumberFormat="1" applyFont="1" applyFill="1" applyBorder="1" applyAlignment="1">
      <alignment horizontal="center" vertical="center" wrapText="1"/>
      <protection/>
    </xf>
    <xf numFmtId="177" fontId="3" fillId="0" borderId="3" xfId="85" applyNumberFormat="1" applyFont="1" applyBorder="1" applyAlignment="1">
      <alignment horizontal="center" vertical="center" wrapText="1"/>
      <protection/>
    </xf>
    <xf numFmtId="0" fontId="15" fillId="0" borderId="0" xfId="79" applyNumberFormat="1" applyFont="1" applyBorder="1" applyAlignment="1">
      <alignment horizontal="left" vertical="center"/>
      <protection/>
    </xf>
    <xf numFmtId="0" fontId="14" fillId="0" borderId="9" xfId="85" applyNumberFormat="1" applyFont="1" applyBorder="1" applyAlignment="1">
      <alignment horizontal="center" vertical="center" wrapText="1"/>
      <protection/>
    </xf>
    <xf numFmtId="0" fontId="14" fillId="0" borderId="0" xfId="79" applyNumberFormat="1" applyFont="1" applyBorder="1" applyAlignment="1">
      <alignment horizontal="center" vertical="center" wrapText="1"/>
      <protection/>
    </xf>
    <xf numFmtId="0" fontId="14" fillId="0" borderId="1" xfId="85" applyNumberFormat="1" applyFont="1" applyBorder="1" applyAlignment="1">
      <alignment horizontal="center" vertical="center"/>
      <protection/>
    </xf>
    <xf numFmtId="0" fontId="14" fillId="0" borderId="9" xfId="85" applyNumberFormat="1" applyFont="1" applyBorder="1" applyAlignment="1">
      <alignment horizontal="center" vertical="center" shrinkToFit="1"/>
      <protection/>
    </xf>
    <xf numFmtId="0" fontId="14" fillId="0" borderId="10" xfId="85" applyNumberFormat="1" applyFont="1" applyBorder="1" applyAlignment="1">
      <alignment horizontal="center" vertical="center" wrapText="1"/>
      <protection/>
    </xf>
    <xf numFmtId="0" fontId="14" fillId="0" borderId="6" xfId="85" applyNumberFormat="1" applyFont="1" applyBorder="1" applyAlignment="1">
      <alignment horizontal="distributed" vertical="center"/>
      <protection/>
    </xf>
    <xf numFmtId="0" fontId="14" fillId="0" borderId="2" xfId="85" applyNumberFormat="1" applyFont="1" applyBorder="1" applyAlignment="1">
      <alignment horizontal="center" vertical="center" wrapText="1"/>
      <protection/>
    </xf>
    <xf numFmtId="0" fontId="14" fillId="0" borderId="0" xfId="79" applyNumberFormat="1" applyFont="1" applyBorder="1" applyAlignment="1">
      <alignment vertical="center" wrapText="1"/>
      <protection/>
    </xf>
    <xf numFmtId="0" fontId="14" fillId="0" borderId="10" xfId="85" applyNumberFormat="1" applyFont="1" applyBorder="1" applyAlignment="1">
      <alignment horizontal="center" vertical="center" shrinkToFit="1"/>
      <protection/>
    </xf>
    <xf numFmtId="0" fontId="14" fillId="0" borderId="10" xfId="85" applyNumberFormat="1" applyFont="1" applyBorder="1" applyAlignment="1">
      <alignment horizontal="center" vertical="center"/>
      <protection/>
    </xf>
    <xf numFmtId="0" fontId="14" fillId="0" borderId="2" xfId="85" applyNumberFormat="1" applyFont="1" applyBorder="1" applyAlignment="1">
      <alignment horizontal="center" vertical="center"/>
      <protection/>
    </xf>
    <xf numFmtId="0" fontId="3" fillId="0" borderId="2" xfId="80" applyNumberFormat="1" applyFont="1" applyBorder="1" applyAlignment="1">
      <alignment horizontal="center" vertical="center" wrapText="1"/>
      <protection/>
    </xf>
    <xf numFmtId="0" fontId="3" fillId="0" borderId="10" xfId="85" applyNumberFormat="1" applyFont="1" applyBorder="1" applyAlignment="1">
      <alignment horizontal="center" vertical="center"/>
      <protection/>
    </xf>
    <xf numFmtId="0" fontId="12" fillId="0" borderId="2" xfId="85" applyNumberFormat="1" applyFont="1" applyBorder="1" applyAlignment="1">
      <alignment horizontal="center" vertical="center"/>
      <protection/>
    </xf>
    <xf numFmtId="0" fontId="12" fillId="0" borderId="0" xfId="79" applyNumberFormat="1" applyFont="1" applyBorder="1" applyAlignment="1">
      <alignment horizontal="center" vertical="center" wrapText="1"/>
      <protection/>
    </xf>
    <xf numFmtId="0" fontId="3" fillId="0" borderId="2" xfId="79" applyNumberFormat="1" applyFont="1" applyFill="1" applyBorder="1" applyAlignment="1">
      <alignment horizontal="center" vertical="center" wrapText="1"/>
      <protection/>
    </xf>
    <xf numFmtId="0" fontId="3" fillId="0" borderId="10" xfId="79" applyNumberFormat="1" applyFont="1" applyFill="1" applyBorder="1" applyAlignment="1">
      <alignment horizontal="center" vertical="center" wrapText="1"/>
      <protection/>
    </xf>
    <xf numFmtId="0" fontId="3" fillId="0" borderId="10" xfId="80" applyNumberFormat="1" applyFont="1" applyBorder="1" applyAlignment="1">
      <alignment horizontal="center" vertical="center" wrapText="1"/>
      <protection/>
    </xf>
    <xf numFmtId="0" fontId="3" fillId="0" borderId="0" xfId="79" applyNumberFormat="1" applyFont="1" applyBorder="1" applyAlignment="1">
      <alignment horizontal="center" vertical="center" wrapText="1"/>
      <protection/>
    </xf>
    <xf numFmtId="0" fontId="3" fillId="0" borderId="0" xfId="79" applyNumberFormat="1" applyFont="1" applyFill="1" applyAlignment="1">
      <alignment horizontal="center" vertical="center"/>
      <protection/>
    </xf>
    <xf numFmtId="0" fontId="1" fillId="0" borderId="0" xfId="79" applyNumberFormat="1" applyFont="1" applyAlignment="1">
      <alignment horizontal="center" vertical="center"/>
      <protection/>
    </xf>
    <xf numFmtId="0" fontId="16" fillId="0" borderId="0" xfId="80" applyNumberFormat="1" applyFont="1" applyAlignment="1">
      <alignment horizontal="center" vertical="center"/>
      <protection/>
    </xf>
    <xf numFmtId="0" fontId="12" fillId="0" borderId="10" xfId="85" applyNumberFormat="1" applyFont="1" applyBorder="1" applyAlignment="1">
      <alignment horizontal="center" vertical="center" wrapText="1"/>
      <protection/>
    </xf>
    <xf numFmtId="0" fontId="12" fillId="0" borderId="2" xfId="79" applyNumberFormat="1" applyFont="1" applyFill="1" applyBorder="1" applyAlignment="1">
      <alignment horizontal="center" vertical="center"/>
      <protection/>
    </xf>
    <xf numFmtId="0" fontId="1" fillId="0" borderId="5" xfId="79" applyFont="1" applyBorder="1" applyAlignment="1">
      <alignment vertical="top" wrapText="1"/>
      <protection/>
    </xf>
    <xf numFmtId="0" fontId="3" fillId="0" borderId="5" xfId="79" applyFont="1" applyBorder="1" applyAlignment="1">
      <alignment vertical="top" wrapText="1"/>
      <protection/>
    </xf>
    <xf numFmtId="49" fontId="12" fillId="0" borderId="4" xfId="79" applyNumberFormat="1" applyFont="1" applyBorder="1" applyAlignment="1">
      <alignment horizontal="right" vertical="center" indent="3"/>
      <protection/>
    </xf>
    <xf numFmtId="0" fontId="14" fillId="0" borderId="11" xfId="79" applyFont="1" applyBorder="1" applyAlignment="1">
      <alignment horizontal="center" vertical="center" shrinkToFit="1"/>
      <protection/>
    </xf>
    <xf numFmtId="0" fontId="14" fillId="0" borderId="5" xfId="79" applyFont="1" applyBorder="1" applyAlignment="1">
      <alignment horizontal="center" vertical="center" shrinkToFit="1"/>
      <protection/>
    </xf>
    <xf numFmtId="0" fontId="14" fillId="0" borderId="6" xfId="79" applyFont="1" applyBorder="1" applyAlignment="1">
      <alignment horizontal="center" vertical="center" shrinkToFit="1"/>
      <protection/>
    </xf>
    <xf numFmtId="0" fontId="14" fillId="0" borderId="0" xfId="79" applyFont="1" applyBorder="1" applyAlignment="1">
      <alignment horizontal="center" vertical="center" shrinkToFit="1"/>
      <protection/>
    </xf>
    <xf numFmtId="0" fontId="14" fillId="0" borderId="11" xfId="85" applyNumberFormat="1" applyFont="1" applyBorder="1" applyAlignment="1">
      <alignment horizontal="center" vertical="center"/>
      <protection/>
    </xf>
    <xf numFmtId="0" fontId="33" fillId="0" borderId="1" xfId="85" applyNumberFormat="1" applyFont="1" applyBorder="1" applyAlignment="1">
      <alignment horizontal="center" vertical="center"/>
      <protection/>
    </xf>
    <xf numFmtId="0" fontId="11" fillId="0" borderId="4" xfId="79" applyFont="1" applyBorder="1" applyAlignment="1">
      <alignment horizontal="left" vertical="center" indent="9"/>
      <protection/>
    </xf>
    <xf numFmtId="0" fontId="11" fillId="0" borderId="0" xfId="79" applyFont="1" applyBorder="1" applyAlignment="1">
      <alignment horizontal="left" vertical="center" indent="9"/>
      <protection/>
    </xf>
    <xf numFmtId="0" fontId="13" fillId="0" borderId="6" xfId="79" applyFont="1" applyBorder="1" applyAlignment="1">
      <alignment horizontal="center" vertical="center" wrapText="1"/>
      <protection/>
    </xf>
    <xf numFmtId="0" fontId="13" fillId="0" borderId="0" xfId="79" applyFont="1" applyBorder="1" applyAlignment="1">
      <alignment horizontal="center" vertical="center" wrapText="1"/>
      <protection/>
    </xf>
    <xf numFmtId="0" fontId="13" fillId="0" borderId="6" xfId="79" applyFont="1" applyBorder="1" applyAlignment="1">
      <alignment horizontal="center" vertical="center" wrapText="1" shrinkToFit="1"/>
      <protection/>
    </xf>
    <xf numFmtId="0" fontId="13" fillId="0" borderId="0" xfId="79" applyFont="1" applyBorder="1" applyAlignment="1">
      <alignment horizontal="center" vertical="center" wrapText="1" shrinkToFit="1"/>
      <protection/>
    </xf>
    <xf numFmtId="177" fontId="13" fillId="0" borderId="7" xfId="79" applyNumberFormat="1" applyFont="1" applyBorder="1" applyAlignment="1">
      <alignment horizontal="center" vertical="center"/>
      <protection/>
    </xf>
    <xf numFmtId="177" fontId="13" fillId="0" borderId="4" xfId="79" applyNumberFormat="1" applyFont="1" applyBorder="1" applyAlignment="1">
      <alignment horizontal="center" vertical="center"/>
      <protection/>
    </xf>
    <xf numFmtId="0" fontId="5" fillId="0" borderId="0" xfId="79" applyFont="1" applyAlignment="1">
      <alignment horizontal="center" vertical="center"/>
      <protection/>
    </xf>
    <xf numFmtId="0" fontId="6" fillId="0" borderId="0" xfId="79" applyFont="1" applyAlignment="1">
      <alignment horizontal="center" vertical="center"/>
      <protection/>
    </xf>
    <xf numFmtId="0" fontId="7" fillId="0" borderId="0" xfId="79" applyFont="1" applyAlignment="1">
      <alignment horizontal="center" vertical="center"/>
      <protection/>
    </xf>
    <xf numFmtId="186" fontId="15" fillId="0" borderId="0" xfId="79" applyNumberFormat="1" applyFont="1" applyBorder="1" applyAlignment="1">
      <alignment horizontal="right" vertical="center"/>
      <protection/>
    </xf>
    <xf numFmtId="178" fontId="13" fillId="0" borderId="6" xfId="79" applyNumberFormat="1" applyFont="1" applyBorder="1" applyAlignment="1">
      <alignment horizontal="left" vertical="center"/>
      <protection/>
    </xf>
    <xf numFmtId="178" fontId="8" fillId="0" borderId="6" xfId="79" applyNumberFormat="1" applyFont="1" applyBorder="1" applyAlignment="1">
      <alignment horizontal="left" vertical="center"/>
      <protection/>
    </xf>
    <xf numFmtId="0" fontId="3" fillId="0" borderId="0" xfId="79" applyNumberFormat="1" applyFont="1" applyBorder="1" applyAlignment="1">
      <alignment horizontal="left" vertical="center"/>
      <protection/>
    </xf>
    <xf numFmtId="0" fontId="12" fillId="0" borderId="0" xfId="79" applyFont="1" applyFill="1" applyBorder="1" applyAlignment="1">
      <alignment horizontal="left" vertical="center"/>
      <protection/>
    </xf>
    <xf numFmtId="187" fontId="15" fillId="0" borderId="0" xfId="79" applyNumberFormat="1" applyFont="1" applyBorder="1" applyAlignment="1">
      <alignment horizontal="right" vertical="center"/>
      <protection/>
    </xf>
    <xf numFmtId="49" fontId="8" fillId="0" borderId="6" xfId="79" applyNumberFormat="1" applyFont="1" applyBorder="1" applyAlignment="1">
      <alignment horizontal="left" vertical="center"/>
      <protection/>
    </xf>
    <xf numFmtId="49" fontId="15" fillId="0" borderId="0" xfId="79" applyNumberFormat="1" applyFont="1" applyBorder="1" applyAlignment="1">
      <alignment horizontal="right" vertical="center"/>
      <protection/>
    </xf>
    <xf numFmtId="0" fontId="36" fillId="0" borderId="0" xfId="79" applyFont="1" applyFill="1" applyBorder="1" applyAlignment="1">
      <alignment horizontal="left" vertical="center"/>
      <protection/>
    </xf>
    <xf numFmtId="0" fontId="1" fillId="0" borderId="0" xfId="79" applyFont="1" applyFill="1" applyBorder="1" applyAlignment="1">
      <alignment horizontal="left" vertical="center"/>
      <protection/>
    </xf>
    <xf numFmtId="0" fontId="11" fillId="0" borderId="2" xfId="79" applyFont="1" applyFill="1" applyBorder="1" applyAlignment="1">
      <alignment horizontal="left" vertical="center" wrapText="1"/>
      <protection/>
    </xf>
    <xf numFmtId="0" fontId="12" fillId="0" borderId="5" xfId="79" applyFont="1" applyBorder="1" applyAlignment="1">
      <alignment vertical="top" wrapText="1"/>
      <protection/>
    </xf>
    <xf numFmtId="0" fontId="11" fillId="0" borderId="5" xfId="79" applyFont="1" applyBorder="1" applyAlignment="1">
      <alignment vertical="top" wrapText="1"/>
      <protection/>
    </xf>
    <xf numFmtId="0" fontId="37" fillId="0" borderId="0" xfId="79" applyFont="1" applyAlignment="1">
      <alignment horizontal="center" vertical="center"/>
      <protection/>
    </xf>
  </cellXfs>
  <cellStyles count="155">
    <cellStyle name="Normal" xfId="0"/>
    <cellStyle name="20% - 輔色1" xfId="15"/>
    <cellStyle name="20% - 輔色1 2" xfId="16"/>
    <cellStyle name="20% - 輔色1 3" xfId="17"/>
    <cellStyle name="20% - 輔色2" xfId="18"/>
    <cellStyle name="20% - 輔色2 2" xfId="19"/>
    <cellStyle name="20% - 輔色2 3" xfId="20"/>
    <cellStyle name="20% - 輔色3" xfId="21"/>
    <cellStyle name="20% - 輔色3 2" xfId="22"/>
    <cellStyle name="20% - 輔色3 3" xfId="23"/>
    <cellStyle name="20% - 輔色4" xfId="24"/>
    <cellStyle name="20% - 輔色4 2" xfId="25"/>
    <cellStyle name="20% - 輔色4 3" xfId="26"/>
    <cellStyle name="20% - 輔色5" xfId="27"/>
    <cellStyle name="20% - 輔色5 2" xfId="28"/>
    <cellStyle name="20% - 輔色5 3" xfId="29"/>
    <cellStyle name="20% - 輔色6" xfId="30"/>
    <cellStyle name="20% - 輔色6 2" xfId="31"/>
    <cellStyle name="20% - 輔色6 3" xfId="32"/>
    <cellStyle name="40% - 輔色1" xfId="33"/>
    <cellStyle name="40% - 輔色1 2" xfId="34"/>
    <cellStyle name="40% - 輔色1 3" xfId="35"/>
    <cellStyle name="40% - 輔色2" xfId="36"/>
    <cellStyle name="40% - 輔色2 2" xfId="37"/>
    <cellStyle name="40% - 輔色2 3" xfId="38"/>
    <cellStyle name="40% - 輔色3" xfId="39"/>
    <cellStyle name="40% - 輔色3 2" xfId="40"/>
    <cellStyle name="40% - 輔色3 3" xfId="41"/>
    <cellStyle name="40% - 輔色4" xfId="42"/>
    <cellStyle name="40% - 輔色4 2" xfId="43"/>
    <cellStyle name="40% - 輔色4 3" xfId="44"/>
    <cellStyle name="40% - 輔色5" xfId="45"/>
    <cellStyle name="40% - 輔色5 2" xfId="46"/>
    <cellStyle name="40% - 輔色5 3" xfId="47"/>
    <cellStyle name="40% - 輔色6" xfId="48"/>
    <cellStyle name="40% - 輔色6 2" xfId="49"/>
    <cellStyle name="40% - 輔色6 3" xfId="50"/>
    <cellStyle name="60% - 輔色1" xfId="51"/>
    <cellStyle name="60% - 輔色1 2" xfId="52"/>
    <cellStyle name="60% - 輔色1 3" xfId="53"/>
    <cellStyle name="60% - 輔色2" xfId="54"/>
    <cellStyle name="60% - 輔色2 2" xfId="55"/>
    <cellStyle name="60% - 輔色2 3" xfId="56"/>
    <cellStyle name="60% - 輔色3" xfId="57"/>
    <cellStyle name="60% - 輔色3 2" xfId="58"/>
    <cellStyle name="60% - 輔色3 3" xfId="59"/>
    <cellStyle name="60% - 輔色4" xfId="60"/>
    <cellStyle name="60% - 輔色4 2" xfId="61"/>
    <cellStyle name="60% - 輔色4 3" xfId="62"/>
    <cellStyle name="60% - 輔色5" xfId="63"/>
    <cellStyle name="60% - 輔色5 2" xfId="64"/>
    <cellStyle name="60% - 輔色5 3" xfId="65"/>
    <cellStyle name="60% - 輔色6" xfId="66"/>
    <cellStyle name="60% - 輔色6 2" xfId="67"/>
    <cellStyle name="60% - 輔色6 3" xfId="68"/>
    <cellStyle name="一般 10" xfId="69"/>
    <cellStyle name="一般 11" xfId="70"/>
    <cellStyle name="一般 12" xfId="71"/>
    <cellStyle name="一般 13" xfId="72"/>
    <cellStyle name="一般 14" xfId="73"/>
    <cellStyle name="一般 15" xfId="74"/>
    <cellStyle name="一般 16" xfId="75"/>
    <cellStyle name="一般 17" xfId="76"/>
    <cellStyle name="一般 18" xfId="77"/>
    <cellStyle name="一般 19" xfId="78"/>
    <cellStyle name="一般 2" xfId="79"/>
    <cellStyle name="一般 2 2" xfId="80"/>
    <cellStyle name="一般 2 3" xfId="81"/>
    <cellStyle name="一般 2 4" xfId="82"/>
    <cellStyle name="一般 20" xfId="83"/>
    <cellStyle name="一般 21" xfId="84"/>
    <cellStyle name="一般 22" xfId="85"/>
    <cellStyle name="一般 23" xfId="86"/>
    <cellStyle name="一般 3" xfId="87"/>
    <cellStyle name="一般 4" xfId="88"/>
    <cellStyle name="一般 5" xfId="89"/>
    <cellStyle name="一般 6" xfId="90"/>
    <cellStyle name="一般 7" xfId="91"/>
    <cellStyle name="一般 8" xfId="92"/>
    <cellStyle name="一般 9" xfId="93"/>
    <cellStyle name="Comma" xfId="94"/>
    <cellStyle name="Comma [0]" xfId="95"/>
    <cellStyle name="中等" xfId="96"/>
    <cellStyle name="中等 2" xfId="97"/>
    <cellStyle name="中等 3" xfId="98"/>
    <cellStyle name="合計" xfId="99"/>
    <cellStyle name="合計 2" xfId="100"/>
    <cellStyle name="合計 3" xfId="101"/>
    <cellStyle name="好" xfId="102"/>
    <cellStyle name="好 2" xfId="103"/>
    <cellStyle name="好 3" xfId="104"/>
    <cellStyle name="Percent" xfId="105"/>
    <cellStyle name="計算方式" xfId="106"/>
    <cellStyle name="計算方式 2" xfId="107"/>
    <cellStyle name="計算方式 3" xfId="108"/>
    <cellStyle name="Currency" xfId="109"/>
    <cellStyle name="Currency [0]" xfId="110"/>
    <cellStyle name="連結的儲存格" xfId="111"/>
    <cellStyle name="連結的儲存格 2" xfId="112"/>
    <cellStyle name="連結的儲存格 3" xfId="113"/>
    <cellStyle name="備註" xfId="114"/>
    <cellStyle name="備註 2" xfId="115"/>
    <cellStyle name="備註 3" xfId="116"/>
    <cellStyle name="說明文字" xfId="117"/>
    <cellStyle name="說明文字 2" xfId="118"/>
    <cellStyle name="說明文字 3" xfId="119"/>
    <cellStyle name="輔色1" xfId="120"/>
    <cellStyle name="輔色1 2" xfId="121"/>
    <cellStyle name="輔色1 3" xfId="122"/>
    <cellStyle name="輔色2" xfId="123"/>
    <cellStyle name="輔色2 2" xfId="124"/>
    <cellStyle name="輔色2 3" xfId="125"/>
    <cellStyle name="輔色3" xfId="126"/>
    <cellStyle name="輔色3 2" xfId="127"/>
    <cellStyle name="輔色3 3" xfId="128"/>
    <cellStyle name="輔色4" xfId="129"/>
    <cellStyle name="輔色4 2" xfId="130"/>
    <cellStyle name="輔色4 3" xfId="131"/>
    <cellStyle name="輔色5" xfId="132"/>
    <cellStyle name="輔色5 2" xfId="133"/>
    <cellStyle name="輔色5 3" xfId="134"/>
    <cellStyle name="輔色6" xfId="135"/>
    <cellStyle name="輔色6 2" xfId="136"/>
    <cellStyle name="輔色6 3" xfId="137"/>
    <cellStyle name="標題" xfId="138"/>
    <cellStyle name="標題 1" xfId="139"/>
    <cellStyle name="標題 1 2" xfId="140"/>
    <cellStyle name="標題 1 3" xfId="141"/>
    <cellStyle name="標題 2" xfId="142"/>
    <cellStyle name="標題 2 2" xfId="143"/>
    <cellStyle name="標題 2 3" xfId="144"/>
    <cellStyle name="標題 3" xfId="145"/>
    <cellStyle name="標題 3 2" xfId="146"/>
    <cellStyle name="標題 3 3" xfId="147"/>
    <cellStyle name="標題 4" xfId="148"/>
    <cellStyle name="標題 4 2" xfId="149"/>
    <cellStyle name="標題 4 3" xfId="150"/>
    <cellStyle name="標題 5" xfId="151"/>
    <cellStyle name="標題 6" xfId="152"/>
    <cellStyle name="輸入" xfId="153"/>
    <cellStyle name="輸入 2" xfId="154"/>
    <cellStyle name="輸入 3" xfId="155"/>
    <cellStyle name="輸出" xfId="156"/>
    <cellStyle name="輸出 2" xfId="157"/>
    <cellStyle name="輸出 3" xfId="158"/>
    <cellStyle name="檢查儲存格" xfId="159"/>
    <cellStyle name="檢查儲存格 2" xfId="160"/>
    <cellStyle name="檢查儲存格 3" xfId="161"/>
    <cellStyle name="壞" xfId="162"/>
    <cellStyle name="壞 2" xfId="163"/>
    <cellStyle name="壞 3" xfId="164"/>
    <cellStyle name="警告文字" xfId="165"/>
    <cellStyle name="警告文字 2" xfId="166"/>
    <cellStyle name="警告文字 3" xfId="167"/>
    <cellStyle name="Hyperlink" xfId="1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58"/>
  <sheetViews>
    <sheetView tabSelected="1" workbookViewId="0" topLeftCell="A1">
      <selection activeCell="A1" sqref="A1"/>
    </sheetView>
  </sheetViews>
  <sheetFormatPr defaultColWidth="9.00390625" defaultRowHeight="16.5"/>
  <cols>
    <col min="1" max="1" width="1.625" style="20" customWidth="1"/>
    <col min="2" max="3" width="2.125" style="20" customWidth="1"/>
    <col min="4" max="4" width="33.625" style="20" customWidth="1"/>
    <col min="5" max="9" width="13.625" style="20" customWidth="1"/>
    <col min="10" max="10" width="2.125" style="20" customWidth="1"/>
    <col min="11" max="11" width="13.625" style="20" customWidth="1"/>
    <col min="12" max="12" width="11.625" style="20" customWidth="1"/>
    <col min="13" max="13" width="12.625" style="20" customWidth="1"/>
    <col min="14" max="14" width="12.125" style="20" customWidth="1"/>
    <col min="15" max="15" width="12.625" style="20" customWidth="1"/>
    <col min="16" max="17" width="2.125" style="20" customWidth="1"/>
    <col min="18" max="18" width="43.625" style="20" customWidth="1"/>
    <col min="19" max="19" width="1.625" style="20" customWidth="1"/>
    <col min="20" max="16384" width="9.00390625" style="20" customWidth="1"/>
  </cols>
  <sheetData>
    <row r="1" spans="9:19" s="1" customFormat="1" ht="15.75" customHeight="1">
      <c r="I1" s="2"/>
      <c r="P1" s="3"/>
      <c r="Q1" s="3"/>
      <c r="S1" s="4"/>
    </row>
    <row r="2" spans="2:18" s="5" customFormat="1" ht="19.5" customHeight="1">
      <c r="B2" s="103" t="s">
        <v>84</v>
      </c>
      <c r="C2" s="87"/>
      <c r="D2" s="87"/>
      <c r="E2" s="88"/>
      <c r="F2" s="88"/>
      <c r="G2" s="88"/>
      <c r="H2" s="88"/>
      <c r="I2" s="88"/>
      <c r="J2" s="6"/>
      <c r="K2" s="87" t="s">
        <v>83</v>
      </c>
      <c r="L2" s="87"/>
      <c r="M2" s="89"/>
      <c r="N2" s="89"/>
      <c r="O2" s="89"/>
      <c r="P2" s="89"/>
      <c r="Q2" s="89"/>
      <c r="R2" s="89"/>
    </row>
    <row r="3" spans="2:18" s="5" customFormat="1" ht="19.5" customHeight="1">
      <c r="B3" s="87"/>
      <c r="C3" s="87"/>
      <c r="D3" s="87"/>
      <c r="E3" s="89"/>
      <c r="F3" s="89"/>
      <c r="G3" s="89"/>
      <c r="H3" s="89"/>
      <c r="I3" s="89"/>
      <c r="J3" s="6"/>
      <c r="K3" s="87" t="s">
        <v>82</v>
      </c>
      <c r="L3" s="87"/>
      <c r="M3" s="89"/>
      <c r="N3" s="89"/>
      <c r="O3" s="89"/>
      <c r="P3" s="89"/>
      <c r="Q3" s="89"/>
      <c r="R3" s="89"/>
    </row>
    <row r="4" spans="2:18" s="5" customFormat="1" ht="19.5" customHeight="1">
      <c r="B4" s="87"/>
      <c r="C4" s="87"/>
      <c r="D4" s="87"/>
      <c r="E4" s="89"/>
      <c r="F4" s="89"/>
      <c r="G4" s="89"/>
      <c r="H4" s="89"/>
      <c r="I4" s="89"/>
      <c r="J4" s="6"/>
      <c r="K4" s="87"/>
      <c r="L4" s="87"/>
      <c r="M4" s="89"/>
      <c r="N4" s="89"/>
      <c r="O4" s="89"/>
      <c r="P4" s="89"/>
      <c r="Q4" s="89"/>
      <c r="R4" s="89"/>
    </row>
    <row r="5" spans="9:19" s="5" customFormat="1" ht="4.5" customHeight="1">
      <c r="I5" s="7"/>
      <c r="P5" s="8"/>
      <c r="Q5" s="8"/>
      <c r="S5" s="9"/>
    </row>
    <row r="6" spans="9:17" s="10" customFormat="1" ht="7.5" customHeight="1">
      <c r="I6" s="11"/>
      <c r="P6" s="12"/>
      <c r="Q6" s="12"/>
    </row>
    <row r="7" spans="2:19" s="13" customFormat="1" ht="13.5" customHeight="1">
      <c r="B7" s="23"/>
      <c r="C7" s="23"/>
      <c r="D7" s="23"/>
      <c r="E7" s="79" t="s">
        <v>81</v>
      </c>
      <c r="F7" s="79"/>
      <c r="G7" s="80"/>
      <c r="H7" s="80"/>
      <c r="I7" s="80"/>
      <c r="J7" s="36"/>
      <c r="K7" s="32">
        <v>2016</v>
      </c>
      <c r="L7" s="72"/>
      <c r="M7" s="72"/>
      <c r="N7" s="72"/>
      <c r="O7" s="72"/>
      <c r="P7" s="32"/>
      <c r="Q7" s="32"/>
      <c r="R7" s="25"/>
      <c r="S7" s="14"/>
    </row>
    <row r="8" spans="1:19" s="18" customFormat="1" ht="16.5" customHeight="1">
      <c r="A8" s="15"/>
      <c r="B8" s="29"/>
      <c r="C8" s="29"/>
      <c r="D8" s="16"/>
      <c r="E8" s="46" t="s">
        <v>23</v>
      </c>
      <c r="F8" s="46" t="s">
        <v>24</v>
      </c>
      <c r="G8" s="77" t="s">
        <v>22</v>
      </c>
      <c r="H8" s="78"/>
      <c r="I8" s="46" t="s">
        <v>28</v>
      </c>
      <c r="J8" s="47"/>
      <c r="K8" s="48" t="s">
        <v>10</v>
      </c>
      <c r="L8" s="48" t="s">
        <v>11</v>
      </c>
      <c r="M8" s="48" t="s">
        <v>11</v>
      </c>
      <c r="N8" s="49" t="s">
        <v>12</v>
      </c>
      <c r="O8" s="49" t="s">
        <v>12</v>
      </c>
      <c r="P8" s="73"/>
      <c r="Q8" s="74"/>
      <c r="R8" s="74"/>
      <c r="S8" s="17"/>
    </row>
    <row r="9" spans="1:19" s="18" customFormat="1" ht="16.5" customHeight="1">
      <c r="A9" s="15"/>
      <c r="B9" s="28"/>
      <c r="C9" s="28"/>
      <c r="D9" s="19"/>
      <c r="E9" s="50" t="s">
        <v>48</v>
      </c>
      <c r="F9" s="50" t="s">
        <v>25</v>
      </c>
      <c r="G9" s="51"/>
      <c r="H9" s="46" t="s">
        <v>26</v>
      </c>
      <c r="I9" s="52" t="s">
        <v>29</v>
      </c>
      <c r="J9" s="53"/>
      <c r="K9" s="52" t="s">
        <v>13</v>
      </c>
      <c r="L9" s="52" t="s">
        <v>14</v>
      </c>
      <c r="M9" s="52" t="s">
        <v>15</v>
      </c>
      <c r="N9" s="54" t="s">
        <v>49</v>
      </c>
      <c r="O9" s="54" t="s">
        <v>16</v>
      </c>
      <c r="P9" s="75"/>
      <c r="Q9" s="76"/>
      <c r="R9" s="76"/>
      <c r="S9" s="17"/>
    </row>
    <row r="10" spans="1:19" ht="16.5" customHeight="1">
      <c r="A10" s="15"/>
      <c r="B10" s="28"/>
      <c r="C10" s="28"/>
      <c r="D10" s="19"/>
      <c r="E10" s="50" t="s">
        <v>17</v>
      </c>
      <c r="F10" s="52" t="s">
        <v>18</v>
      </c>
      <c r="G10" s="55" t="s">
        <v>19</v>
      </c>
      <c r="H10" s="50" t="s">
        <v>27</v>
      </c>
      <c r="I10" s="56" t="s">
        <v>19</v>
      </c>
      <c r="J10" s="47"/>
      <c r="K10" s="52" t="s">
        <v>19</v>
      </c>
      <c r="L10" s="52" t="s">
        <v>19</v>
      </c>
      <c r="M10" s="52" t="s">
        <v>19</v>
      </c>
      <c r="N10" s="52" t="s">
        <v>19</v>
      </c>
      <c r="O10" s="52" t="s">
        <v>19</v>
      </c>
      <c r="P10" s="81"/>
      <c r="Q10" s="82"/>
      <c r="R10" s="82"/>
      <c r="S10" s="17"/>
    </row>
    <row r="11" spans="1:19" ht="16.5" customHeight="1">
      <c r="A11" s="15"/>
      <c r="B11" s="28"/>
      <c r="C11" s="28"/>
      <c r="D11" s="19"/>
      <c r="E11" s="57" t="s">
        <v>34</v>
      </c>
      <c r="F11" s="57" t="s">
        <v>33</v>
      </c>
      <c r="G11" s="58"/>
      <c r="H11" s="55" t="s">
        <v>19</v>
      </c>
      <c r="I11" s="59"/>
      <c r="J11" s="60"/>
      <c r="K11" s="61" t="s">
        <v>36</v>
      </c>
      <c r="L11" s="62" t="s">
        <v>39</v>
      </c>
      <c r="M11" s="62" t="s">
        <v>42</v>
      </c>
      <c r="N11" s="62" t="s">
        <v>43</v>
      </c>
      <c r="O11" s="62" t="s">
        <v>43</v>
      </c>
      <c r="P11" s="83"/>
      <c r="Q11" s="84"/>
      <c r="R11" s="84"/>
      <c r="S11" s="17"/>
    </row>
    <row r="12" spans="1:19" ht="16.5" customHeight="1">
      <c r="A12" s="15"/>
      <c r="B12" s="28"/>
      <c r="C12" s="28"/>
      <c r="D12" s="19"/>
      <c r="E12" s="57" t="s">
        <v>32</v>
      </c>
      <c r="F12" s="57" t="s">
        <v>50</v>
      </c>
      <c r="G12" s="61" t="s">
        <v>51</v>
      </c>
      <c r="H12" s="63" t="s">
        <v>52</v>
      </c>
      <c r="I12" s="57" t="s">
        <v>35</v>
      </c>
      <c r="J12" s="64"/>
      <c r="K12" s="65" t="s">
        <v>37</v>
      </c>
      <c r="L12" s="62" t="s">
        <v>40</v>
      </c>
      <c r="M12" s="62" t="s">
        <v>40</v>
      </c>
      <c r="N12" s="62" t="s">
        <v>44</v>
      </c>
      <c r="O12" s="62" t="s">
        <v>46</v>
      </c>
      <c r="P12" s="83"/>
      <c r="Q12" s="84"/>
      <c r="R12" s="84"/>
      <c r="S12" s="17"/>
    </row>
    <row r="13" spans="1:19" ht="16.5" customHeight="1">
      <c r="A13" s="15"/>
      <c r="B13" s="28"/>
      <c r="C13" s="28"/>
      <c r="D13" s="19"/>
      <c r="E13" s="57" t="str">
        <f>"end of "&amp;K7</f>
        <v>end of #dat12</v>
      </c>
      <c r="F13" s="57" t="str">
        <f>"end of "&amp;K7</f>
        <v>end of #dat12</v>
      </c>
      <c r="G13" s="61" t="str">
        <f>"year-round of "&amp;K7</f>
        <v>year-round of #dat12</v>
      </c>
      <c r="H13" s="63" t="s">
        <v>53</v>
      </c>
      <c r="I13" s="61" t="str">
        <f>"year-round of "&amp;K7</f>
        <v>year-round of #dat12</v>
      </c>
      <c r="J13" s="66"/>
      <c r="K13" s="61" t="s">
        <v>38</v>
      </c>
      <c r="L13" s="62" t="s">
        <v>41</v>
      </c>
      <c r="M13" s="62" t="s">
        <v>41</v>
      </c>
      <c r="N13" s="62" t="s">
        <v>45</v>
      </c>
      <c r="O13" s="62" t="s">
        <v>47</v>
      </c>
      <c r="P13" s="83"/>
      <c r="Q13" s="84"/>
      <c r="R13" s="84"/>
      <c r="S13" s="17"/>
    </row>
    <row r="14" spans="1:19" ht="16.5" customHeight="1">
      <c r="A14" s="15"/>
      <c r="B14" s="28"/>
      <c r="C14" s="28"/>
      <c r="D14" s="19"/>
      <c r="E14" s="67"/>
      <c r="F14" s="68"/>
      <c r="G14" s="68"/>
      <c r="H14" s="62" t="str">
        <f>"year-round of "&amp;K7</f>
        <v>year-round of #dat12</v>
      </c>
      <c r="I14" s="57"/>
      <c r="J14" s="64"/>
      <c r="K14" s="69" t="str">
        <f>"year-round of "&amp;K7</f>
        <v>year-round of #dat12</v>
      </c>
      <c r="L14" s="62" t="str">
        <f>"of "&amp;K7</f>
        <v>of #dat12</v>
      </c>
      <c r="M14" s="62" t="str">
        <f>"of "&amp;K7</f>
        <v>of #dat12</v>
      </c>
      <c r="N14" s="57" t="str">
        <f>"end of "&amp;K7</f>
        <v>end of #dat12</v>
      </c>
      <c r="O14" s="57" t="str">
        <f>"end of "&amp;K7</f>
        <v>end of #dat12</v>
      </c>
      <c r="P14" s="83"/>
      <c r="Q14" s="84"/>
      <c r="R14" s="84"/>
      <c r="S14" s="17"/>
    </row>
    <row r="15" spans="1:19" ht="16.5" customHeight="1">
      <c r="A15" s="15"/>
      <c r="B15" s="24"/>
      <c r="C15" s="24"/>
      <c r="D15" s="21"/>
      <c r="E15" s="37" t="s">
        <v>20</v>
      </c>
      <c r="F15" s="38" t="s">
        <v>21</v>
      </c>
      <c r="G15" s="39">
        <v>-1000</v>
      </c>
      <c r="H15" s="40">
        <v>-1000</v>
      </c>
      <c r="I15" s="44">
        <v>-1000</v>
      </c>
      <c r="J15" s="41"/>
      <c r="K15" s="42">
        <v>-1000</v>
      </c>
      <c r="L15" s="43">
        <v>-1000</v>
      </c>
      <c r="M15" s="43">
        <v>-1000</v>
      </c>
      <c r="N15" s="43">
        <v>-1000</v>
      </c>
      <c r="O15" s="43">
        <v>-1000</v>
      </c>
      <c r="P15" s="85"/>
      <c r="Q15" s="86"/>
      <c r="R15" s="86"/>
      <c r="S15" s="17"/>
    </row>
    <row r="16" spans="2:18" ht="15.75" customHeight="1">
      <c r="B16" s="98" t="s">
        <v>67</v>
      </c>
      <c r="C16" s="99"/>
      <c r="D16" s="100"/>
      <c r="E16" s="90">
        <v>1296304</v>
      </c>
      <c r="F16" s="90">
        <v>8830013</v>
      </c>
      <c r="G16" s="90">
        <v>60583378910</v>
      </c>
      <c r="H16" s="90">
        <v>59027919773</v>
      </c>
      <c r="I16" s="90">
        <v>55313823235</v>
      </c>
      <c r="J16" s="27"/>
      <c r="K16" s="90">
        <v>5596143626</v>
      </c>
      <c r="L16" s="90">
        <v>30983005825</v>
      </c>
      <c r="M16" s="90">
        <v>13871075179</v>
      </c>
      <c r="N16" s="90">
        <v>186126057857</v>
      </c>
      <c r="O16" s="90">
        <v>34094032605</v>
      </c>
      <c r="P16" s="96" t="s">
        <v>54</v>
      </c>
      <c r="Q16" s="93"/>
      <c r="R16" s="94"/>
    </row>
    <row r="17" spans="2:18" ht="15.75" customHeight="1">
      <c r="B17" s="30"/>
      <c r="C17" s="99" t="s">
        <v>68</v>
      </c>
      <c r="D17" s="100"/>
      <c r="E17" s="90">
        <v>1019764</v>
      </c>
      <c r="F17" s="90">
        <v>1881075</v>
      </c>
      <c r="G17" s="90">
        <v>5062929266</v>
      </c>
      <c r="H17" s="90">
        <v>5024232595</v>
      </c>
      <c r="I17" s="90">
        <v>4462228887</v>
      </c>
      <c r="J17" s="27"/>
      <c r="K17" s="90">
        <v>733574908</v>
      </c>
      <c r="L17" s="90">
        <v>3104252482</v>
      </c>
      <c r="M17" s="90">
        <v>1607055729</v>
      </c>
      <c r="N17" s="90">
        <v>11775060316</v>
      </c>
      <c r="O17" s="90">
        <v>6230458283</v>
      </c>
      <c r="P17" s="91"/>
      <c r="Q17" s="93" t="s">
        <v>55</v>
      </c>
      <c r="R17" s="94"/>
    </row>
    <row r="18" spans="2:18" ht="15.75" customHeight="1">
      <c r="B18" s="30"/>
      <c r="C18" s="99" t="s">
        <v>69</v>
      </c>
      <c r="D18" s="100"/>
      <c r="E18" s="90">
        <v>246490</v>
      </c>
      <c r="F18" s="90">
        <v>2340744</v>
      </c>
      <c r="G18" s="90">
        <v>8908426664</v>
      </c>
      <c r="H18" s="90">
        <v>8809389268</v>
      </c>
      <c r="I18" s="90">
        <v>8164650649</v>
      </c>
      <c r="J18" s="27"/>
      <c r="K18" s="90">
        <v>1134914376</v>
      </c>
      <c r="L18" s="90">
        <v>5303150040</v>
      </c>
      <c r="M18" s="90">
        <v>2277018960</v>
      </c>
      <c r="N18" s="90">
        <v>13213714734</v>
      </c>
      <c r="O18" s="90">
        <v>6048707432</v>
      </c>
      <c r="P18" s="91"/>
      <c r="Q18" s="93" t="s">
        <v>56</v>
      </c>
      <c r="R18" s="94"/>
    </row>
    <row r="19" spans="2:18" ht="15.75" customHeight="1">
      <c r="B19" s="30"/>
      <c r="C19" s="99" t="s">
        <v>70</v>
      </c>
      <c r="D19" s="100"/>
      <c r="E19" s="90">
        <v>13539</v>
      </c>
      <c r="F19" s="90">
        <v>508403</v>
      </c>
      <c r="G19" s="90">
        <v>2526293864</v>
      </c>
      <c r="H19" s="90">
        <v>2479757900</v>
      </c>
      <c r="I19" s="90">
        <v>2302031478</v>
      </c>
      <c r="J19" s="27"/>
      <c r="K19" s="90">
        <v>279013291</v>
      </c>
      <c r="L19" s="90">
        <v>1541443376</v>
      </c>
      <c r="M19" s="90">
        <v>607543236</v>
      </c>
      <c r="N19" s="90">
        <v>6140986556</v>
      </c>
      <c r="O19" s="90">
        <v>1330323477</v>
      </c>
      <c r="P19" s="91"/>
      <c r="Q19" s="93" t="s">
        <v>57</v>
      </c>
      <c r="R19" s="94"/>
    </row>
    <row r="20" spans="2:18" ht="15.75" customHeight="1">
      <c r="B20" s="30"/>
      <c r="C20" s="99" t="s">
        <v>71</v>
      </c>
      <c r="D20" s="100"/>
      <c r="E20" s="90">
        <v>13022</v>
      </c>
      <c r="F20" s="90">
        <v>1167924</v>
      </c>
      <c r="G20" s="90">
        <v>7747818319</v>
      </c>
      <c r="H20" s="90">
        <v>7530050462</v>
      </c>
      <c r="I20" s="90">
        <v>7071323762</v>
      </c>
      <c r="J20" s="27"/>
      <c r="K20" s="90">
        <v>747382580</v>
      </c>
      <c r="L20" s="90">
        <v>4440479692</v>
      </c>
      <c r="M20" s="90">
        <v>1749161715</v>
      </c>
      <c r="N20" s="90">
        <v>18742090015</v>
      </c>
      <c r="O20" s="90">
        <v>3519055547</v>
      </c>
      <c r="P20" s="91"/>
      <c r="Q20" s="93" t="s">
        <v>58</v>
      </c>
      <c r="R20" s="94"/>
    </row>
    <row r="21" spans="2:18" ht="15.75" customHeight="1">
      <c r="B21" s="30"/>
      <c r="C21" s="99" t="s">
        <v>72</v>
      </c>
      <c r="D21" s="100"/>
      <c r="E21" s="90">
        <v>2263</v>
      </c>
      <c r="F21" s="90">
        <v>685425</v>
      </c>
      <c r="G21" s="90">
        <v>5029316347</v>
      </c>
      <c r="H21" s="90">
        <v>4872358595</v>
      </c>
      <c r="I21" s="90">
        <v>4629134138</v>
      </c>
      <c r="J21" s="27"/>
      <c r="K21" s="90">
        <v>506130689</v>
      </c>
      <c r="L21" s="90">
        <v>2853602843</v>
      </c>
      <c r="M21" s="90">
        <v>1134121700</v>
      </c>
      <c r="N21" s="90">
        <v>11142620500</v>
      </c>
      <c r="O21" s="90">
        <v>2126042154</v>
      </c>
      <c r="P21" s="91"/>
      <c r="Q21" s="93" t="s">
        <v>59</v>
      </c>
      <c r="R21" s="94"/>
    </row>
    <row r="22" spans="2:18" ht="15.75" customHeight="1">
      <c r="B22" s="30"/>
      <c r="C22" s="99" t="s">
        <v>73</v>
      </c>
      <c r="D22" s="100"/>
      <c r="E22" s="90">
        <v>1226</v>
      </c>
      <c r="F22" s="90">
        <v>2246442</v>
      </c>
      <c r="G22" s="90">
        <v>31308594450</v>
      </c>
      <c r="H22" s="90">
        <v>30312130953</v>
      </c>
      <c r="I22" s="90">
        <v>28684454321</v>
      </c>
      <c r="J22" s="27"/>
      <c r="K22" s="90">
        <v>2195127782</v>
      </c>
      <c r="L22" s="90">
        <v>13740077392</v>
      </c>
      <c r="M22" s="90">
        <v>6496173839</v>
      </c>
      <c r="N22" s="90">
        <v>125111585736</v>
      </c>
      <c r="O22" s="90">
        <v>14839445712</v>
      </c>
      <c r="P22" s="91"/>
      <c r="Q22" s="93" t="s">
        <v>60</v>
      </c>
      <c r="R22" s="94"/>
    </row>
    <row r="23" spans="2:18" ht="15.75" customHeight="1">
      <c r="B23" s="98" t="s">
        <v>74</v>
      </c>
      <c r="C23" s="99"/>
      <c r="D23" s="100"/>
      <c r="E23" s="90">
        <v>282</v>
      </c>
      <c r="F23" s="90">
        <v>3703</v>
      </c>
      <c r="G23" s="90">
        <v>21958844</v>
      </c>
      <c r="H23" s="90">
        <v>21886390</v>
      </c>
      <c r="I23" s="90">
        <v>28165044</v>
      </c>
      <c r="J23" s="27"/>
      <c r="K23" s="90">
        <v>2904670</v>
      </c>
      <c r="L23" s="90">
        <v>21001418</v>
      </c>
      <c r="M23" s="90">
        <v>6206550</v>
      </c>
      <c r="N23" s="90">
        <v>19756798</v>
      </c>
      <c r="O23" s="90">
        <v>14510902</v>
      </c>
      <c r="P23" s="96" t="s">
        <v>61</v>
      </c>
      <c r="Q23" s="93"/>
      <c r="R23" s="94"/>
    </row>
    <row r="24" spans="2:18" ht="15.75" customHeight="1">
      <c r="B24" s="30"/>
      <c r="C24" s="99" t="s">
        <v>68</v>
      </c>
      <c r="D24" s="100"/>
      <c r="E24" s="90">
        <v>97</v>
      </c>
      <c r="F24" s="90">
        <v>318</v>
      </c>
      <c r="G24" s="90">
        <v>1581846</v>
      </c>
      <c r="H24" s="90">
        <v>1578981</v>
      </c>
      <c r="I24" s="90">
        <v>1483188</v>
      </c>
      <c r="J24" s="27"/>
      <c r="K24" s="90">
        <v>134203</v>
      </c>
      <c r="L24" s="90">
        <v>1550214</v>
      </c>
      <c r="M24" s="90">
        <v>365958</v>
      </c>
      <c r="N24" s="90">
        <v>1285660</v>
      </c>
      <c r="O24" s="90">
        <v>786527</v>
      </c>
      <c r="P24" s="91"/>
      <c r="Q24" s="93" t="s">
        <v>55</v>
      </c>
      <c r="R24" s="94"/>
    </row>
    <row r="25" spans="2:18" ht="15.75" customHeight="1">
      <c r="B25" s="30"/>
      <c r="C25" s="99" t="s">
        <v>69</v>
      </c>
      <c r="D25" s="100"/>
      <c r="E25" s="90">
        <v>173</v>
      </c>
      <c r="F25" s="90">
        <v>1575</v>
      </c>
      <c r="G25" s="90">
        <v>8700020</v>
      </c>
      <c r="H25" s="90">
        <v>8667384</v>
      </c>
      <c r="I25" s="90">
        <v>8084111</v>
      </c>
      <c r="J25" s="27"/>
      <c r="K25" s="90">
        <v>700411</v>
      </c>
      <c r="L25" s="90">
        <v>8027216</v>
      </c>
      <c r="M25" s="90">
        <v>1941463</v>
      </c>
      <c r="N25" s="90">
        <v>6403862</v>
      </c>
      <c r="O25" s="90">
        <v>3119665</v>
      </c>
      <c r="P25" s="91"/>
      <c r="Q25" s="93" t="s">
        <v>56</v>
      </c>
      <c r="R25" s="94"/>
    </row>
    <row r="26" spans="2:18" ht="15.75" customHeight="1">
      <c r="B26" s="30"/>
      <c r="C26" s="99" t="s">
        <v>70</v>
      </c>
      <c r="D26" s="100"/>
      <c r="E26" s="90">
        <v>7</v>
      </c>
      <c r="F26" s="90">
        <v>254</v>
      </c>
      <c r="G26" s="90">
        <v>1267277</v>
      </c>
      <c r="H26" s="90">
        <v>1265460</v>
      </c>
      <c r="I26" s="90">
        <v>1161208</v>
      </c>
      <c r="J26" s="27"/>
      <c r="K26" s="90">
        <v>129288</v>
      </c>
      <c r="L26" s="90">
        <v>1163379</v>
      </c>
      <c r="M26" s="90">
        <v>308364</v>
      </c>
      <c r="N26" s="90">
        <v>998444</v>
      </c>
      <c r="O26" s="90">
        <v>585040</v>
      </c>
      <c r="P26" s="91"/>
      <c r="Q26" s="93" t="s">
        <v>57</v>
      </c>
      <c r="R26" s="94"/>
    </row>
    <row r="27" spans="2:18" ht="15.75" customHeight="1">
      <c r="B27" s="30"/>
      <c r="C27" s="99" t="s">
        <v>71</v>
      </c>
      <c r="D27" s="100"/>
      <c r="E27" s="90">
        <v>4</v>
      </c>
      <c r="F27" s="97" t="s">
        <v>62</v>
      </c>
      <c r="G27" s="97" t="s">
        <v>62</v>
      </c>
      <c r="H27" s="97" t="s">
        <v>62</v>
      </c>
      <c r="I27" s="97" t="s">
        <v>62</v>
      </c>
      <c r="J27" s="27"/>
      <c r="K27" s="97" t="s">
        <v>62</v>
      </c>
      <c r="L27" s="97" t="s">
        <v>62</v>
      </c>
      <c r="M27" s="97" t="s">
        <v>62</v>
      </c>
      <c r="N27" s="97" t="s">
        <v>62</v>
      </c>
      <c r="O27" s="97" t="s">
        <v>62</v>
      </c>
      <c r="P27" s="91"/>
      <c r="Q27" s="93" t="s">
        <v>58</v>
      </c>
      <c r="R27" s="94"/>
    </row>
    <row r="28" spans="2:18" ht="15.75" customHeight="1">
      <c r="B28" s="30"/>
      <c r="C28" s="99" t="s">
        <v>72</v>
      </c>
      <c r="D28" s="100"/>
      <c r="E28" s="95">
        <v>0</v>
      </c>
      <c r="F28" s="95">
        <v>0</v>
      </c>
      <c r="G28" s="95">
        <v>0</v>
      </c>
      <c r="H28" s="95">
        <v>0</v>
      </c>
      <c r="I28" s="95">
        <v>0</v>
      </c>
      <c r="J28" s="27"/>
      <c r="K28" s="95">
        <v>0</v>
      </c>
      <c r="L28" s="95">
        <v>0</v>
      </c>
      <c r="M28" s="95">
        <v>0</v>
      </c>
      <c r="N28" s="95">
        <v>0</v>
      </c>
      <c r="O28" s="95">
        <v>0</v>
      </c>
      <c r="P28" s="91"/>
      <c r="Q28" s="93" t="s">
        <v>59</v>
      </c>
      <c r="R28" s="94"/>
    </row>
    <row r="29" spans="2:18" ht="15.75" customHeight="1">
      <c r="B29" s="30"/>
      <c r="C29" s="99" t="s">
        <v>73</v>
      </c>
      <c r="D29" s="100"/>
      <c r="E29" s="90">
        <v>1</v>
      </c>
      <c r="F29" s="97" t="s">
        <v>62</v>
      </c>
      <c r="G29" s="97" t="s">
        <v>62</v>
      </c>
      <c r="H29" s="97" t="s">
        <v>62</v>
      </c>
      <c r="I29" s="97" t="s">
        <v>62</v>
      </c>
      <c r="J29" s="27"/>
      <c r="K29" s="97" t="s">
        <v>62</v>
      </c>
      <c r="L29" s="97" t="s">
        <v>62</v>
      </c>
      <c r="M29" s="97" t="s">
        <v>62</v>
      </c>
      <c r="N29" s="97" t="s">
        <v>62</v>
      </c>
      <c r="O29" s="97" t="s">
        <v>62</v>
      </c>
      <c r="P29" s="91"/>
      <c r="Q29" s="93" t="s">
        <v>60</v>
      </c>
      <c r="R29" s="94"/>
    </row>
    <row r="30" spans="2:18" ht="15.75" customHeight="1">
      <c r="B30" s="98" t="s">
        <v>75</v>
      </c>
      <c r="C30" s="99"/>
      <c r="D30" s="100"/>
      <c r="E30" s="90">
        <v>161334</v>
      </c>
      <c r="F30" s="90">
        <v>2963630</v>
      </c>
      <c r="G30" s="90">
        <v>27161425677</v>
      </c>
      <c r="H30" s="90">
        <v>26216452264</v>
      </c>
      <c r="I30" s="90">
        <v>24877653887</v>
      </c>
      <c r="J30" s="27"/>
      <c r="K30" s="90">
        <v>2077539375</v>
      </c>
      <c r="L30" s="90">
        <v>16332808242</v>
      </c>
      <c r="M30" s="90">
        <v>5749031281</v>
      </c>
      <c r="N30" s="90">
        <v>34360401099</v>
      </c>
      <c r="O30" s="90">
        <v>11082366331</v>
      </c>
      <c r="P30" s="96" t="s">
        <v>63</v>
      </c>
      <c r="Q30" s="93"/>
      <c r="R30" s="94"/>
    </row>
    <row r="31" spans="2:18" ht="15.75" customHeight="1">
      <c r="B31" s="30"/>
      <c r="C31" s="99" t="s">
        <v>68</v>
      </c>
      <c r="D31" s="100"/>
      <c r="E31" s="90">
        <v>89333</v>
      </c>
      <c r="F31" s="90">
        <v>194580</v>
      </c>
      <c r="G31" s="90">
        <v>530540683</v>
      </c>
      <c r="H31" s="90">
        <v>527427037</v>
      </c>
      <c r="I31" s="90">
        <v>478143026</v>
      </c>
      <c r="J31" s="27"/>
      <c r="K31" s="90">
        <v>75660508</v>
      </c>
      <c r="L31" s="90">
        <v>519123160</v>
      </c>
      <c r="M31" s="90">
        <v>153353541</v>
      </c>
      <c r="N31" s="90">
        <v>811287883</v>
      </c>
      <c r="O31" s="90">
        <v>592120441</v>
      </c>
      <c r="P31" s="91"/>
      <c r="Q31" s="93" t="s">
        <v>55</v>
      </c>
      <c r="R31" s="94"/>
    </row>
    <row r="32" spans="2:18" ht="15.75" customHeight="1">
      <c r="B32" s="30"/>
      <c r="C32" s="99" t="s">
        <v>69</v>
      </c>
      <c r="D32" s="100"/>
      <c r="E32" s="90">
        <v>57824</v>
      </c>
      <c r="F32" s="90">
        <v>625643</v>
      </c>
      <c r="G32" s="90">
        <v>1982926266</v>
      </c>
      <c r="H32" s="90">
        <v>1960907106</v>
      </c>
      <c r="I32" s="90">
        <v>1830287197</v>
      </c>
      <c r="J32" s="27"/>
      <c r="K32" s="90">
        <v>271270203</v>
      </c>
      <c r="L32" s="90">
        <v>1866418843</v>
      </c>
      <c r="M32" s="90">
        <v>523645140</v>
      </c>
      <c r="N32" s="90">
        <v>2478633012</v>
      </c>
      <c r="O32" s="90">
        <v>1491149098</v>
      </c>
      <c r="P32" s="91"/>
      <c r="Q32" s="93" t="s">
        <v>56</v>
      </c>
      <c r="R32" s="94"/>
    </row>
    <row r="33" spans="2:18" ht="15.75" customHeight="1">
      <c r="B33" s="30"/>
      <c r="C33" s="99" t="s">
        <v>70</v>
      </c>
      <c r="D33" s="100"/>
      <c r="E33" s="90">
        <v>5924</v>
      </c>
      <c r="F33" s="90">
        <v>224730</v>
      </c>
      <c r="G33" s="90">
        <v>911753187</v>
      </c>
      <c r="H33" s="90">
        <v>897185691</v>
      </c>
      <c r="I33" s="90">
        <v>863308793</v>
      </c>
      <c r="J33" s="27"/>
      <c r="K33" s="90">
        <v>110654633</v>
      </c>
      <c r="L33" s="90">
        <v>808574304</v>
      </c>
      <c r="M33" s="90">
        <v>204661555</v>
      </c>
      <c r="N33" s="90">
        <v>1118759229</v>
      </c>
      <c r="O33" s="90">
        <v>540326788</v>
      </c>
      <c r="P33" s="91"/>
      <c r="Q33" s="93" t="s">
        <v>57</v>
      </c>
      <c r="R33" s="94"/>
    </row>
    <row r="34" spans="2:18" ht="15.75" customHeight="1">
      <c r="B34" s="30"/>
      <c r="C34" s="99" t="s">
        <v>71</v>
      </c>
      <c r="D34" s="100"/>
      <c r="E34" s="90">
        <v>6577</v>
      </c>
      <c r="F34" s="90">
        <v>596466</v>
      </c>
      <c r="G34" s="90">
        <v>3323301108</v>
      </c>
      <c r="H34" s="90">
        <v>3222784047</v>
      </c>
      <c r="I34" s="90">
        <v>3109933473</v>
      </c>
      <c r="J34" s="27"/>
      <c r="K34" s="90">
        <v>354220326</v>
      </c>
      <c r="L34" s="90">
        <v>2578472988</v>
      </c>
      <c r="M34" s="90">
        <v>734019212</v>
      </c>
      <c r="N34" s="90">
        <v>4353188838</v>
      </c>
      <c r="O34" s="90">
        <v>1605174800</v>
      </c>
      <c r="P34" s="91"/>
      <c r="Q34" s="93" t="s">
        <v>58</v>
      </c>
      <c r="R34" s="94"/>
    </row>
    <row r="35" spans="2:18" ht="15.75" customHeight="1">
      <c r="B35" s="30"/>
      <c r="C35" s="99" t="s">
        <v>72</v>
      </c>
      <c r="D35" s="100"/>
      <c r="E35" s="90">
        <v>1136</v>
      </c>
      <c r="F35" s="90">
        <v>342548</v>
      </c>
      <c r="G35" s="90">
        <v>2354667509</v>
      </c>
      <c r="H35" s="90">
        <v>2259524994</v>
      </c>
      <c r="I35" s="90">
        <v>2162844147</v>
      </c>
      <c r="J35" s="27"/>
      <c r="K35" s="90">
        <v>251685719</v>
      </c>
      <c r="L35" s="90">
        <v>1816903194</v>
      </c>
      <c r="M35" s="90">
        <v>574050364</v>
      </c>
      <c r="N35" s="90">
        <v>3417333520</v>
      </c>
      <c r="O35" s="90">
        <v>1020225006</v>
      </c>
      <c r="P35" s="91"/>
      <c r="Q35" s="93" t="s">
        <v>59</v>
      </c>
      <c r="R35" s="94"/>
    </row>
    <row r="36" spans="2:18" ht="15.75" customHeight="1">
      <c r="B36" s="30"/>
      <c r="C36" s="99" t="s">
        <v>73</v>
      </c>
      <c r="D36" s="100"/>
      <c r="E36" s="90">
        <v>540</v>
      </c>
      <c r="F36" s="90">
        <v>979663</v>
      </c>
      <c r="G36" s="90">
        <v>18058236924</v>
      </c>
      <c r="H36" s="90">
        <v>17348623389</v>
      </c>
      <c r="I36" s="90">
        <v>16433137251</v>
      </c>
      <c r="J36" s="27"/>
      <c r="K36" s="90">
        <v>1014047986</v>
      </c>
      <c r="L36" s="90">
        <v>8743315753</v>
      </c>
      <c r="M36" s="90">
        <v>3559301469</v>
      </c>
      <c r="N36" s="90">
        <v>22181198617</v>
      </c>
      <c r="O36" s="90">
        <v>5833370198</v>
      </c>
      <c r="P36" s="91"/>
      <c r="Q36" s="93" t="s">
        <v>60</v>
      </c>
      <c r="R36" s="94"/>
    </row>
    <row r="37" spans="2:18" ht="15.75" customHeight="1">
      <c r="B37" s="98" t="s">
        <v>76</v>
      </c>
      <c r="C37" s="99"/>
      <c r="D37" s="100"/>
      <c r="E37" s="90">
        <v>667</v>
      </c>
      <c r="F37" s="90">
        <v>33411</v>
      </c>
      <c r="G37" s="90">
        <v>758264977</v>
      </c>
      <c r="H37" s="90">
        <v>745257123</v>
      </c>
      <c r="I37" s="90">
        <v>692690199</v>
      </c>
      <c r="J37" s="27"/>
      <c r="K37" s="90">
        <v>41940981</v>
      </c>
      <c r="L37" s="90">
        <v>636226868</v>
      </c>
      <c r="M37" s="90">
        <v>248171790</v>
      </c>
      <c r="N37" s="90">
        <v>2325742653</v>
      </c>
      <c r="O37" s="90">
        <v>1747686473</v>
      </c>
      <c r="P37" s="96" t="s">
        <v>64</v>
      </c>
      <c r="Q37" s="93"/>
      <c r="R37" s="94"/>
    </row>
    <row r="38" spans="2:18" ht="15.75" customHeight="1">
      <c r="B38" s="30"/>
      <c r="C38" s="99" t="s">
        <v>68</v>
      </c>
      <c r="D38" s="100"/>
      <c r="E38" s="90">
        <v>460</v>
      </c>
      <c r="F38" s="90">
        <v>772</v>
      </c>
      <c r="G38" s="90">
        <v>4796271</v>
      </c>
      <c r="H38" s="90">
        <v>4609375</v>
      </c>
      <c r="I38" s="90">
        <v>4860235</v>
      </c>
      <c r="J38" s="27"/>
      <c r="K38" s="90">
        <v>350146</v>
      </c>
      <c r="L38" s="90">
        <v>4655782</v>
      </c>
      <c r="M38" s="90">
        <v>2338357</v>
      </c>
      <c r="N38" s="90">
        <v>28240181</v>
      </c>
      <c r="O38" s="90">
        <v>24055927</v>
      </c>
      <c r="P38" s="91"/>
      <c r="Q38" s="93" t="s">
        <v>55</v>
      </c>
      <c r="R38" s="94"/>
    </row>
    <row r="39" spans="2:18" ht="15.75" customHeight="1">
      <c r="B39" s="30"/>
      <c r="C39" s="99" t="s">
        <v>69</v>
      </c>
      <c r="D39" s="100"/>
      <c r="E39" s="90">
        <v>166</v>
      </c>
      <c r="F39" s="90">
        <v>2002</v>
      </c>
      <c r="G39" s="90">
        <v>73489116</v>
      </c>
      <c r="H39" s="90">
        <v>73075097</v>
      </c>
      <c r="I39" s="90">
        <v>61218923</v>
      </c>
      <c r="J39" s="27"/>
      <c r="K39" s="90">
        <v>1311888</v>
      </c>
      <c r="L39" s="90">
        <v>70907373</v>
      </c>
      <c r="M39" s="90">
        <v>20052676</v>
      </c>
      <c r="N39" s="90">
        <v>95578262</v>
      </c>
      <c r="O39" s="90">
        <v>64328991</v>
      </c>
      <c r="P39" s="91"/>
      <c r="Q39" s="93" t="s">
        <v>56</v>
      </c>
      <c r="R39" s="94"/>
    </row>
    <row r="40" spans="2:18" ht="15.75" customHeight="1">
      <c r="B40" s="30"/>
      <c r="C40" s="99" t="s">
        <v>70</v>
      </c>
      <c r="D40" s="100"/>
      <c r="E40" s="90">
        <v>15</v>
      </c>
      <c r="F40" s="90">
        <v>561</v>
      </c>
      <c r="G40" s="90">
        <v>8778064</v>
      </c>
      <c r="H40" s="90">
        <v>8732903</v>
      </c>
      <c r="I40" s="90">
        <v>8319688</v>
      </c>
      <c r="J40" s="27"/>
      <c r="K40" s="90">
        <v>308501</v>
      </c>
      <c r="L40" s="90">
        <v>8706498</v>
      </c>
      <c r="M40" s="90">
        <v>1222107</v>
      </c>
      <c r="N40" s="90">
        <v>7216826</v>
      </c>
      <c r="O40" s="90">
        <v>5021459</v>
      </c>
      <c r="P40" s="91"/>
      <c r="Q40" s="93" t="s">
        <v>57</v>
      </c>
      <c r="R40" s="94"/>
    </row>
    <row r="41" spans="2:18" ht="15.75" customHeight="1">
      <c r="B41" s="30"/>
      <c r="C41" s="99" t="s">
        <v>71</v>
      </c>
      <c r="D41" s="100"/>
      <c r="E41" s="90">
        <v>22</v>
      </c>
      <c r="F41" s="97" t="s">
        <v>62</v>
      </c>
      <c r="G41" s="97" t="s">
        <v>62</v>
      </c>
      <c r="H41" s="97" t="s">
        <v>62</v>
      </c>
      <c r="I41" s="97" t="s">
        <v>62</v>
      </c>
      <c r="J41" s="27"/>
      <c r="K41" s="97" t="s">
        <v>62</v>
      </c>
      <c r="L41" s="97" t="s">
        <v>62</v>
      </c>
      <c r="M41" s="97" t="s">
        <v>62</v>
      </c>
      <c r="N41" s="97" t="s">
        <v>62</v>
      </c>
      <c r="O41" s="97" t="s">
        <v>62</v>
      </c>
      <c r="P41" s="91"/>
      <c r="Q41" s="93" t="s">
        <v>58</v>
      </c>
      <c r="R41" s="94"/>
    </row>
    <row r="42" spans="2:18" ht="15.75" customHeight="1">
      <c r="B42" s="30"/>
      <c r="C42" s="99" t="s">
        <v>72</v>
      </c>
      <c r="D42" s="100"/>
      <c r="E42" s="90">
        <v>3</v>
      </c>
      <c r="F42" s="97" t="s">
        <v>62</v>
      </c>
      <c r="G42" s="97" t="s">
        <v>62</v>
      </c>
      <c r="H42" s="97" t="s">
        <v>62</v>
      </c>
      <c r="I42" s="97" t="s">
        <v>62</v>
      </c>
      <c r="J42" s="27"/>
      <c r="K42" s="97" t="s">
        <v>62</v>
      </c>
      <c r="L42" s="97" t="s">
        <v>62</v>
      </c>
      <c r="M42" s="97" t="s">
        <v>62</v>
      </c>
      <c r="N42" s="97" t="s">
        <v>62</v>
      </c>
      <c r="O42" s="97" t="s">
        <v>62</v>
      </c>
      <c r="P42" s="91"/>
      <c r="Q42" s="93" t="s">
        <v>59</v>
      </c>
      <c r="R42" s="94"/>
    </row>
    <row r="43" spans="2:18" ht="15.75" customHeight="1">
      <c r="B43" s="30"/>
      <c r="C43" s="99" t="s">
        <v>73</v>
      </c>
      <c r="D43" s="100"/>
      <c r="E43" s="90">
        <v>1</v>
      </c>
      <c r="F43" s="97" t="s">
        <v>62</v>
      </c>
      <c r="G43" s="97" t="s">
        <v>62</v>
      </c>
      <c r="H43" s="97" t="s">
        <v>62</v>
      </c>
      <c r="I43" s="97" t="s">
        <v>62</v>
      </c>
      <c r="J43" s="27"/>
      <c r="K43" s="97" t="s">
        <v>62</v>
      </c>
      <c r="L43" s="97" t="s">
        <v>62</v>
      </c>
      <c r="M43" s="97" t="s">
        <v>62</v>
      </c>
      <c r="N43" s="97" t="s">
        <v>62</v>
      </c>
      <c r="O43" s="97" t="s">
        <v>62</v>
      </c>
      <c r="P43" s="91"/>
      <c r="Q43" s="93" t="s">
        <v>60</v>
      </c>
      <c r="R43" s="94"/>
    </row>
    <row r="44" spans="2:18" ht="15.75" customHeight="1">
      <c r="B44" s="98" t="s">
        <v>77</v>
      </c>
      <c r="C44" s="99"/>
      <c r="D44" s="100"/>
      <c r="E44" s="90">
        <v>5306</v>
      </c>
      <c r="F44" s="90">
        <v>35742</v>
      </c>
      <c r="G44" s="90">
        <v>155977675</v>
      </c>
      <c r="H44" s="90">
        <v>151366026</v>
      </c>
      <c r="I44" s="90">
        <v>139832688</v>
      </c>
      <c r="J44" s="27"/>
      <c r="K44" s="90">
        <v>23118300</v>
      </c>
      <c r="L44" s="90">
        <v>151827123</v>
      </c>
      <c r="M44" s="90">
        <v>58417508</v>
      </c>
      <c r="N44" s="90">
        <v>638937308</v>
      </c>
      <c r="O44" s="90">
        <v>533756017</v>
      </c>
      <c r="P44" s="96" t="s">
        <v>65</v>
      </c>
      <c r="Q44" s="93"/>
      <c r="R44" s="94"/>
    </row>
    <row r="45" spans="2:18" ht="15.75" customHeight="1">
      <c r="B45" s="30"/>
      <c r="C45" s="99" t="s">
        <v>68</v>
      </c>
      <c r="D45" s="100"/>
      <c r="E45" s="90">
        <v>3905</v>
      </c>
      <c r="F45" s="90">
        <v>8003</v>
      </c>
      <c r="G45" s="90">
        <v>28144802</v>
      </c>
      <c r="H45" s="90">
        <v>28057718</v>
      </c>
      <c r="I45" s="90">
        <v>25093275</v>
      </c>
      <c r="J45" s="27"/>
      <c r="K45" s="90">
        <v>3115204</v>
      </c>
      <c r="L45" s="90">
        <v>28011153</v>
      </c>
      <c r="M45" s="90">
        <v>7616995</v>
      </c>
      <c r="N45" s="90">
        <v>32911240</v>
      </c>
      <c r="O45" s="90">
        <v>21710076</v>
      </c>
      <c r="P45" s="91"/>
      <c r="Q45" s="93" t="s">
        <v>55</v>
      </c>
      <c r="R45" s="94"/>
    </row>
    <row r="46" spans="2:18" ht="15.75" customHeight="1">
      <c r="B46" s="30"/>
      <c r="C46" s="99" t="s">
        <v>69</v>
      </c>
      <c r="D46" s="100"/>
      <c r="E46" s="90">
        <v>1266</v>
      </c>
      <c r="F46" s="90">
        <v>11911</v>
      </c>
      <c r="G46" s="90">
        <v>48085271</v>
      </c>
      <c r="H46" s="90">
        <v>47797501</v>
      </c>
      <c r="I46" s="90">
        <v>42394410</v>
      </c>
      <c r="J46" s="27"/>
      <c r="K46" s="90">
        <v>5302393</v>
      </c>
      <c r="L46" s="90">
        <v>47262063</v>
      </c>
      <c r="M46" s="90">
        <v>13411615</v>
      </c>
      <c r="N46" s="90">
        <v>48298742</v>
      </c>
      <c r="O46" s="90">
        <v>27444470</v>
      </c>
      <c r="P46" s="91"/>
      <c r="Q46" s="93" t="s">
        <v>56</v>
      </c>
      <c r="R46" s="94"/>
    </row>
    <row r="47" spans="2:18" ht="15.75" customHeight="1">
      <c r="B47" s="30"/>
      <c r="C47" s="99" t="s">
        <v>70</v>
      </c>
      <c r="D47" s="100"/>
      <c r="E47" s="90">
        <v>75</v>
      </c>
      <c r="F47" s="90">
        <v>2828</v>
      </c>
      <c r="G47" s="90">
        <v>12649647</v>
      </c>
      <c r="H47" s="90">
        <v>12513414</v>
      </c>
      <c r="I47" s="90">
        <v>11720586</v>
      </c>
      <c r="J47" s="27"/>
      <c r="K47" s="90">
        <v>1399843</v>
      </c>
      <c r="L47" s="90">
        <v>12184758</v>
      </c>
      <c r="M47" s="90">
        <v>2938684</v>
      </c>
      <c r="N47" s="90">
        <v>13817161</v>
      </c>
      <c r="O47" s="90">
        <v>7408986</v>
      </c>
      <c r="P47" s="91"/>
      <c r="Q47" s="93" t="s">
        <v>57</v>
      </c>
      <c r="R47" s="94"/>
    </row>
    <row r="48" spans="2:18" ht="15.75" customHeight="1">
      <c r="B48" s="30"/>
      <c r="C48" s="99" t="s">
        <v>71</v>
      </c>
      <c r="D48" s="100"/>
      <c r="E48" s="90">
        <v>53</v>
      </c>
      <c r="F48" s="90">
        <v>4631</v>
      </c>
      <c r="G48" s="90">
        <v>21835276</v>
      </c>
      <c r="H48" s="90">
        <v>19700739</v>
      </c>
      <c r="I48" s="90">
        <v>19751558</v>
      </c>
      <c r="J48" s="27"/>
      <c r="K48" s="90">
        <v>3533502</v>
      </c>
      <c r="L48" s="90">
        <v>20148757</v>
      </c>
      <c r="M48" s="90">
        <v>7565142</v>
      </c>
      <c r="N48" s="90">
        <v>142529806</v>
      </c>
      <c r="O48" s="90">
        <v>91946810</v>
      </c>
      <c r="P48" s="91"/>
      <c r="Q48" s="93" t="s">
        <v>58</v>
      </c>
      <c r="R48" s="94"/>
    </row>
    <row r="49" spans="2:18" ht="15.75" customHeight="1">
      <c r="B49" s="30"/>
      <c r="C49" s="99" t="s">
        <v>72</v>
      </c>
      <c r="D49" s="100"/>
      <c r="E49" s="90">
        <v>4</v>
      </c>
      <c r="F49" s="97" t="s">
        <v>62</v>
      </c>
      <c r="G49" s="97" t="s">
        <v>62</v>
      </c>
      <c r="H49" s="97" t="s">
        <v>62</v>
      </c>
      <c r="I49" s="97" t="s">
        <v>62</v>
      </c>
      <c r="J49" s="27"/>
      <c r="K49" s="97" t="s">
        <v>62</v>
      </c>
      <c r="L49" s="97" t="s">
        <v>62</v>
      </c>
      <c r="M49" s="97" t="s">
        <v>62</v>
      </c>
      <c r="N49" s="97" t="s">
        <v>62</v>
      </c>
      <c r="O49" s="97" t="s">
        <v>62</v>
      </c>
      <c r="P49" s="91"/>
      <c r="Q49" s="93" t="s">
        <v>59</v>
      </c>
      <c r="R49" s="94"/>
    </row>
    <row r="50" spans="2:18" ht="15.75" customHeight="1">
      <c r="B50" s="30"/>
      <c r="C50" s="99" t="s">
        <v>73</v>
      </c>
      <c r="D50" s="100"/>
      <c r="E50" s="90">
        <v>3</v>
      </c>
      <c r="F50" s="97" t="s">
        <v>62</v>
      </c>
      <c r="G50" s="97" t="s">
        <v>62</v>
      </c>
      <c r="H50" s="97" t="s">
        <v>62</v>
      </c>
      <c r="I50" s="97" t="s">
        <v>62</v>
      </c>
      <c r="J50" s="27"/>
      <c r="K50" s="97" t="s">
        <v>62</v>
      </c>
      <c r="L50" s="97" t="s">
        <v>62</v>
      </c>
      <c r="M50" s="97" t="s">
        <v>62</v>
      </c>
      <c r="N50" s="97" t="s">
        <v>62</v>
      </c>
      <c r="O50" s="97" t="s">
        <v>62</v>
      </c>
      <c r="P50" s="91"/>
      <c r="Q50" s="93" t="s">
        <v>60</v>
      </c>
      <c r="R50" s="94"/>
    </row>
    <row r="51" spans="2:18" ht="15.75" customHeight="1">
      <c r="B51" s="98" t="s">
        <v>78</v>
      </c>
      <c r="C51" s="99"/>
      <c r="D51" s="100"/>
      <c r="E51" s="90">
        <v>108669</v>
      </c>
      <c r="F51" s="90">
        <v>522487</v>
      </c>
      <c r="G51" s="90">
        <v>2264237078</v>
      </c>
      <c r="H51" s="90">
        <v>2246290631</v>
      </c>
      <c r="I51" s="90">
        <v>2119255154</v>
      </c>
      <c r="J51" s="27"/>
      <c r="K51" s="90">
        <v>299874460</v>
      </c>
      <c r="L51" s="90">
        <v>1528241608</v>
      </c>
      <c r="M51" s="90">
        <v>500106662</v>
      </c>
      <c r="N51" s="90">
        <v>2335403986</v>
      </c>
      <c r="O51" s="90">
        <v>706640177</v>
      </c>
      <c r="P51" s="96" t="s">
        <v>66</v>
      </c>
      <c r="Q51" s="93"/>
      <c r="R51" s="94"/>
    </row>
    <row r="52" spans="2:18" ht="15.75" customHeight="1">
      <c r="B52" s="30"/>
      <c r="C52" s="99" t="s">
        <v>68</v>
      </c>
      <c r="D52" s="100"/>
      <c r="E52" s="90">
        <v>80115</v>
      </c>
      <c r="F52" s="90">
        <v>167479</v>
      </c>
      <c r="G52" s="90">
        <v>529313234</v>
      </c>
      <c r="H52" s="90">
        <v>528104145</v>
      </c>
      <c r="I52" s="90">
        <v>479917084</v>
      </c>
      <c r="J52" s="27"/>
      <c r="K52" s="90">
        <v>85279739</v>
      </c>
      <c r="L52" s="90">
        <v>432350507</v>
      </c>
      <c r="M52" s="90">
        <v>150711822</v>
      </c>
      <c r="N52" s="90">
        <v>379553145</v>
      </c>
      <c r="O52" s="90">
        <v>196548124</v>
      </c>
      <c r="P52" s="91"/>
      <c r="Q52" s="93" t="s">
        <v>55</v>
      </c>
      <c r="R52" s="94"/>
    </row>
    <row r="53" spans="2:18" ht="15.75" customHeight="1">
      <c r="B53" s="30"/>
      <c r="C53" s="99" t="s">
        <v>69</v>
      </c>
      <c r="D53" s="100"/>
      <c r="E53" s="90">
        <v>27007</v>
      </c>
      <c r="F53" s="90">
        <v>239035</v>
      </c>
      <c r="G53" s="90">
        <v>882735350</v>
      </c>
      <c r="H53" s="90">
        <v>878610257</v>
      </c>
      <c r="I53" s="90">
        <v>824526244</v>
      </c>
      <c r="J53" s="27"/>
      <c r="K53" s="90">
        <v>132127047</v>
      </c>
      <c r="L53" s="90">
        <v>642051999</v>
      </c>
      <c r="M53" s="90">
        <v>213798138</v>
      </c>
      <c r="N53" s="90">
        <v>653261691</v>
      </c>
      <c r="O53" s="90">
        <v>249757169</v>
      </c>
      <c r="P53" s="91"/>
      <c r="Q53" s="93" t="s">
        <v>56</v>
      </c>
      <c r="R53" s="94"/>
    </row>
    <row r="54" spans="2:18" ht="15.75" customHeight="1">
      <c r="B54" s="30"/>
      <c r="C54" s="99" t="s">
        <v>70</v>
      </c>
      <c r="D54" s="100"/>
      <c r="E54" s="90">
        <v>937</v>
      </c>
      <c r="F54" s="90">
        <v>34567</v>
      </c>
      <c r="G54" s="90">
        <v>188751730</v>
      </c>
      <c r="H54" s="90">
        <v>187791838</v>
      </c>
      <c r="I54" s="90">
        <v>180687384</v>
      </c>
      <c r="J54" s="27"/>
      <c r="K54" s="90">
        <v>20930335</v>
      </c>
      <c r="L54" s="90">
        <v>107976003</v>
      </c>
      <c r="M54" s="90">
        <v>32391547</v>
      </c>
      <c r="N54" s="90">
        <v>205547247</v>
      </c>
      <c r="O54" s="90">
        <v>47851342</v>
      </c>
      <c r="P54" s="91"/>
      <c r="Q54" s="93" t="s">
        <v>57</v>
      </c>
      <c r="R54" s="94"/>
    </row>
    <row r="55" spans="2:18" ht="15.75" customHeight="1">
      <c r="B55" s="30"/>
      <c r="C55" s="99" t="s">
        <v>71</v>
      </c>
      <c r="D55" s="100"/>
      <c r="E55" s="90">
        <v>538</v>
      </c>
      <c r="F55" s="90">
        <v>43023</v>
      </c>
      <c r="G55" s="90">
        <v>293222902</v>
      </c>
      <c r="H55" s="90">
        <v>290037222</v>
      </c>
      <c r="I55" s="90">
        <v>281726829</v>
      </c>
      <c r="J55" s="27"/>
      <c r="K55" s="90">
        <v>29422737</v>
      </c>
      <c r="L55" s="90">
        <v>157255703</v>
      </c>
      <c r="M55" s="90">
        <v>46058269</v>
      </c>
      <c r="N55" s="90">
        <v>456757198</v>
      </c>
      <c r="O55" s="90">
        <v>69193206</v>
      </c>
      <c r="P55" s="91"/>
      <c r="Q55" s="93" t="s">
        <v>58</v>
      </c>
      <c r="R55" s="94"/>
    </row>
    <row r="56" spans="2:18" ht="15.75" customHeight="1">
      <c r="B56" s="30"/>
      <c r="C56" s="99" t="s">
        <v>72</v>
      </c>
      <c r="D56" s="100"/>
      <c r="E56" s="90">
        <v>49</v>
      </c>
      <c r="F56" s="90">
        <v>14026</v>
      </c>
      <c r="G56" s="90">
        <v>155398426</v>
      </c>
      <c r="H56" s="90">
        <v>152102898</v>
      </c>
      <c r="I56" s="90">
        <v>145953011</v>
      </c>
      <c r="J56" s="27"/>
      <c r="K56" s="90">
        <v>11259125</v>
      </c>
      <c r="L56" s="90">
        <v>80568997</v>
      </c>
      <c r="M56" s="90">
        <v>22552193</v>
      </c>
      <c r="N56" s="90">
        <v>267679463</v>
      </c>
      <c r="O56" s="90">
        <v>23575328</v>
      </c>
      <c r="P56" s="91"/>
      <c r="Q56" s="93" t="s">
        <v>59</v>
      </c>
      <c r="R56" s="94"/>
    </row>
    <row r="57" spans="2:18" ht="15.75" customHeight="1">
      <c r="B57" s="30"/>
      <c r="C57" s="99" t="s">
        <v>73</v>
      </c>
      <c r="D57" s="100"/>
      <c r="E57" s="90">
        <v>23</v>
      </c>
      <c r="F57" s="90">
        <v>24357</v>
      </c>
      <c r="G57" s="90">
        <v>214815436</v>
      </c>
      <c r="H57" s="90">
        <v>209644271</v>
      </c>
      <c r="I57" s="90">
        <v>206444602</v>
      </c>
      <c r="J57" s="27"/>
      <c r="K57" s="90">
        <v>20855477</v>
      </c>
      <c r="L57" s="90">
        <v>108038399</v>
      </c>
      <c r="M57" s="90">
        <v>34594693</v>
      </c>
      <c r="N57" s="90">
        <v>372605242</v>
      </c>
      <c r="O57" s="90">
        <v>119715008</v>
      </c>
      <c r="P57" s="91"/>
      <c r="Q57" s="93" t="s">
        <v>60</v>
      </c>
      <c r="R57" s="94"/>
    </row>
    <row r="58" spans="2:18" s="22" customFormat="1" ht="36" customHeight="1">
      <c r="B58" s="102" t="s">
        <v>80</v>
      </c>
      <c r="C58" s="70"/>
      <c r="D58" s="70"/>
      <c r="E58" s="70"/>
      <c r="F58" s="70"/>
      <c r="G58" s="70"/>
      <c r="H58" s="70"/>
      <c r="I58" s="70"/>
      <c r="J58" s="34"/>
      <c r="K58" s="101" t="s">
        <v>79</v>
      </c>
      <c r="L58" s="71"/>
      <c r="M58" s="70"/>
      <c r="N58" s="70"/>
      <c r="O58" s="70"/>
      <c r="P58" s="70"/>
      <c r="Q58" s="70"/>
      <c r="R58" s="70"/>
    </row>
  </sheetData>
  <sheetProtection/>
  <mergeCells count="19">
    <mergeCell ref="P13:R13"/>
    <mergeCell ref="P14:R14"/>
    <mergeCell ref="P15:R15"/>
    <mergeCell ref="B2:I2"/>
    <mergeCell ref="K2:R2"/>
    <mergeCell ref="B3:I3"/>
    <mergeCell ref="K3:R3"/>
    <mergeCell ref="B4:I4"/>
    <mergeCell ref="K4:R4"/>
    <mergeCell ref="B58:I58"/>
    <mergeCell ref="K58:R58"/>
    <mergeCell ref="K7:O7"/>
    <mergeCell ref="P8:R8"/>
    <mergeCell ref="P9:R9"/>
    <mergeCell ref="G8:H8"/>
    <mergeCell ref="E7:I7"/>
    <mergeCell ref="P10:R10"/>
    <mergeCell ref="P11:R11"/>
    <mergeCell ref="P12:R12"/>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S58"/>
  <sheetViews>
    <sheetView workbookViewId="0" topLeftCell="A1">
      <selection activeCell="A1" sqref="A1"/>
    </sheetView>
  </sheetViews>
  <sheetFormatPr defaultColWidth="9.00390625" defaultRowHeight="16.5"/>
  <cols>
    <col min="1" max="1" width="1.625" style="20" customWidth="1"/>
    <col min="2" max="3" width="2.125" style="20" customWidth="1"/>
    <col min="4" max="4" width="33.625" style="20" customWidth="1"/>
    <col min="5" max="9" width="13.625" style="20" customWidth="1"/>
    <col min="10" max="10" width="2.125" style="20" customWidth="1"/>
    <col min="11" max="11" width="13.625" style="20" customWidth="1"/>
    <col min="12" max="12" width="11.625" style="20" customWidth="1"/>
    <col min="13" max="13" width="12.625" style="20" customWidth="1"/>
    <col min="14" max="14" width="12.125" style="20" customWidth="1"/>
    <col min="15" max="15" width="12.625" style="20" customWidth="1"/>
    <col min="16" max="17" width="2.125" style="20" customWidth="1"/>
    <col min="18" max="18" width="43.625" style="20" customWidth="1"/>
    <col min="19" max="19" width="1.625" style="20" customWidth="1"/>
    <col min="20" max="16384" width="9.00390625" style="20" customWidth="1"/>
  </cols>
  <sheetData>
    <row r="1" spans="9:19" s="1" customFormat="1" ht="15.75" customHeight="1">
      <c r="I1" s="2"/>
      <c r="P1" s="3"/>
      <c r="Q1" s="3"/>
      <c r="S1" s="4"/>
    </row>
    <row r="2" spans="2:18" s="5" customFormat="1" ht="19.5" customHeight="1">
      <c r="B2" s="103" t="s">
        <v>98</v>
      </c>
      <c r="C2" s="87"/>
      <c r="D2" s="87"/>
      <c r="E2" s="88"/>
      <c r="F2" s="88"/>
      <c r="G2" s="88"/>
      <c r="H2" s="88"/>
      <c r="I2" s="88"/>
      <c r="J2" s="6"/>
      <c r="K2" s="87" t="s">
        <v>83</v>
      </c>
      <c r="L2" s="87"/>
      <c r="M2" s="89"/>
      <c r="N2" s="89"/>
      <c r="O2" s="89"/>
      <c r="P2" s="89"/>
      <c r="Q2" s="89"/>
      <c r="R2" s="89"/>
    </row>
    <row r="3" spans="2:18" s="5" customFormat="1" ht="19.5" customHeight="1">
      <c r="B3" s="87"/>
      <c r="C3" s="87"/>
      <c r="D3" s="87"/>
      <c r="E3" s="89"/>
      <c r="F3" s="89"/>
      <c r="G3" s="89"/>
      <c r="H3" s="89"/>
      <c r="I3" s="89"/>
      <c r="J3" s="6"/>
      <c r="K3" s="87" t="s">
        <v>97</v>
      </c>
      <c r="L3" s="87"/>
      <c r="M3" s="89"/>
      <c r="N3" s="89"/>
      <c r="O3" s="89"/>
      <c r="P3" s="89"/>
      <c r="Q3" s="89"/>
      <c r="R3" s="89"/>
    </row>
    <row r="4" spans="2:18" s="5" customFormat="1" ht="19.5" customHeight="1">
      <c r="B4" s="87"/>
      <c r="C4" s="87"/>
      <c r="D4" s="87"/>
      <c r="E4" s="89"/>
      <c r="F4" s="89"/>
      <c r="G4" s="89"/>
      <c r="H4" s="89"/>
      <c r="I4" s="89"/>
      <c r="J4" s="6"/>
      <c r="K4" s="87"/>
      <c r="L4" s="87"/>
      <c r="M4" s="89"/>
      <c r="N4" s="89"/>
      <c r="O4" s="89"/>
      <c r="P4" s="89"/>
      <c r="Q4" s="89"/>
      <c r="R4" s="89"/>
    </row>
    <row r="5" spans="9:19" s="5" customFormat="1" ht="4.5" customHeight="1">
      <c r="I5" s="7"/>
      <c r="P5" s="8"/>
      <c r="Q5" s="8"/>
      <c r="S5" s="9"/>
    </row>
    <row r="6" spans="9:17" s="10" customFormat="1" ht="7.5" customHeight="1">
      <c r="I6" s="11"/>
      <c r="P6" s="12"/>
      <c r="Q6" s="12"/>
    </row>
    <row r="7" spans="2:19" s="13" customFormat="1" ht="13.5" customHeight="1">
      <c r="B7" s="23"/>
      <c r="C7" s="23"/>
      <c r="D7" s="23"/>
      <c r="E7" s="79" t="s">
        <v>81</v>
      </c>
      <c r="F7" s="79"/>
      <c r="G7" s="80"/>
      <c r="H7" s="80"/>
      <c r="I7" s="80"/>
      <c r="J7" s="36"/>
      <c r="K7" s="32">
        <v>2016</v>
      </c>
      <c r="L7" s="72"/>
      <c r="M7" s="72"/>
      <c r="N7" s="72"/>
      <c r="O7" s="72"/>
      <c r="P7" s="32"/>
      <c r="Q7" s="32"/>
      <c r="R7" s="25"/>
      <c r="S7" s="14"/>
    </row>
    <row r="8" spans="1:19" s="18" customFormat="1" ht="16.5" customHeight="1">
      <c r="A8" s="15"/>
      <c r="B8" s="29"/>
      <c r="C8" s="29"/>
      <c r="D8" s="16"/>
      <c r="E8" s="46" t="s">
        <v>23</v>
      </c>
      <c r="F8" s="46" t="s">
        <v>24</v>
      </c>
      <c r="G8" s="77" t="s">
        <v>22</v>
      </c>
      <c r="H8" s="78"/>
      <c r="I8" s="46" t="s">
        <v>28</v>
      </c>
      <c r="J8" s="47"/>
      <c r="K8" s="48" t="s">
        <v>10</v>
      </c>
      <c r="L8" s="48" t="s">
        <v>11</v>
      </c>
      <c r="M8" s="48" t="s">
        <v>11</v>
      </c>
      <c r="N8" s="49" t="s">
        <v>12</v>
      </c>
      <c r="O8" s="49" t="s">
        <v>12</v>
      </c>
      <c r="P8" s="73"/>
      <c r="Q8" s="74"/>
      <c r="R8" s="74"/>
      <c r="S8" s="17"/>
    </row>
    <row r="9" spans="1:19" s="18" customFormat="1" ht="16.5" customHeight="1">
      <c r="A9" s="15"/>
      <c r="B9" s="28"/>
      <c r="C9" s="28"/>
      <c r="D9" s="19"/>
      <c r="E9" s="50" t="s">
        <v>48</v>
      </c>
      <c r="F9" s="50" t="s">
        <v>25</v>
      </c>
      <c r="G9" s="51"/>
      <c r="H9" s="46" t="s">
        <v>26</v>
      </c>
      <c r="I9" s="52" t="s">
        <v>29</v>
      </c>
      <c r="J9" s="53"/>
      <c r="K9" s="52" t="s">
        <v>13</v>
      </c>
      <c r="L9" s="52" t="s">
        <v>14</v>
      </c>
      <c r="M9" s="52" t="s">
        <v>15</v>
      </c>
      <c r="N9" s="54" t="s">
        <v>49</v>
      </c>
      <c r="O9" s="54" t="s">
        <v>16</v>
      </c>
      <c r="P9" s="75"/>
      <c r="Q9" s="76"/>
      <c r="R9" s="76"/>
      <c r="S9" s="17"/>
    </row>
    <row r="10" spans="1:19" ht="16.5" customHeight="1">
      <c r="A10" s="15"/>
      <c r="B10" s="28"/>
      <c r="C10" s="28"/>
      <c r="D10" s="19"/>
      <c r="E10" s="50" t="s">
        <v>17</v>
      </c>
      <c r="F10" s="52" t="s">
        <v>18</v>
      </c>
      <c r="G10" s="55" t="s">
        <v>19</v>
      </c>
      <c r="H10" s="50" t="s">
        <v>27</v>
      </c>
      <c r="I10" s="56" t="s">
        <v>19</v>
      </c>
      <c r="J10" s="47"/>
      <c r="K10" s="52" t="s">
        <v>19</v>
      </c>
      <c r="L10" s="52" t="s">
        <v>19</v>
      </c>
      <c r="M10" s="52" t="s">
        <v>19</v>
      </c>
      <c r="N10" s="52" t="s">
        <v>19</v>
      </c>
      <c r="O10" s="52" t="s">
        <v>19</v>
      </c>
      <c r="P10" s="81"/>
      <c r="Q10" s="82"/>
      <c r="R10" s="82"/>
      <c r="S10" s="17"/>
    </row>
    <row r="11" spans="1:19" ht="16.5" customHeight="1">
      <c r="A11" s="15"/>
      <c r="B11" s="28"/>
      <c r="C11" s="28"/>
      <c r="D11" s="19"/>
      <c r="E11" s="57" t="s">
        <v>34</v>
      </c>
      <c r="F11" s="57" t="s">
        <v>33</v>
      </c>
      <c r="G11" s="58"/>
      <c r="H11" s="55" t="s">
        <v>19</v>
      </c>
      <c r="I11" s="59"/>
      <c r="J11" s="60"/>
      <c r="K11" s="61" t="s">
        <v>36</v>
      </c>
      <c r="L11" s="62" t="s">
        <v>39</v>
      </c>
      <c r="M11" s="62" t="s">
        <v>42</v>
      </c>
      <c r="N11" s="62" t="s">
        <v>43</v>
      </c>
      <c r="O11" s="62" t="s">
        <v>43</v>
      </c>
      <c r="P11" s="83"/>
      <c r="Q11" s="84"/>
      <c r="R11" s="84"/>
      <c r="S11" s="17"/>
    </row>
    <row r="12" spans="1:19" ht="16.5" customHeight="1">
      <c r="A12" s="15"/>
      <c r="B12" s="28"/>
      <c r="C12" s="28"/>
      <c r="D12" s="19"/>
      <c r="E12" s="57" t="s">
        <v>32</v>
      </c>
      <c r="F12" s="57" t="s">
        <v>50</v>
      </c>
      <c r="G12" s="61" t="s">
        <v>51</v>
      </c>
      <c r="H12" s="63" t="s">
        <v>52</v>
      </c>
      <c r="I12" s="57" t="s">
        <v>35</v>
      </c>
      <c r="J12" s="64"/>
      <c r="K12" s="65" t="s">
        <v>37</v>
      </c>
      <c r="L12" s="62" t="s">
        <v>40</v>
      </c>
      <c r="M12" s="62" t="s">
        <v>40</v>
      </c>
      <c r="N12" s="62" t="s">
        <v>44</v>
      </c>
      <c r="O12" s="62" t="s">
        <v>46</v>
      </c>
      <c r="P12" s="83"/>
      <c r="Q12" s="84"/>
      <c r="R12" s="84"/>
      <c r="S12" s="17"/>
    </row>
    <row r="13" spans="1:19" ht="16.5" customHeight="1">
      <c r="A13" s="15"/>
      <c r="B13" s="28"/>
      <c r="C13" s="28"/>
      <c r="D13" s="19"/>
      <c r="E13" s="57" t="str">
        <f>"end of "&amp;K7</f>
        <v>end of #dat12</v>
      </c>
      <c r="F13" s="57" t="str">
        <f>"end of "&amp;K7</f>
        <v>end of #dat12</v>
      </c>
      <c r="G13" s="61" t="str">
        <f>"year-round of "&amp;K7</f>
        <v>year-round of #dat12</v>
      </c>
      <c r="H13" s="63" t="s">
        <v>53</v>
      </c>
      <c r="I13" s="61" t="str">
        <f>"year-round of "&amp;K7</f>
        <v>year-round of #dat12</v>
      </c>
      <c r="J13" s="66"/>
      <c r="K13" s="61" t="s">
        <v>38</v>
      </c>
      <c r="L13" s="62" t="s">
        <v>41</v>
      </c>
      <c r="M13" s="62" t="s">
        <v>41</v>
      </c>
      <c r="N13" s="62" t="s">
        <v>45</v>
      </c>
      <c r="O13" s="62" t="s">
        <v>47</v>
      </c>
      <c r="P13" s="83"/>
      <c r="Q13" s="84"/>
      <c r="R13" s="84"/>
      <c r="S13" s="17"/>
    </row>
    <row r="14" spans="1:19" ht="16.5" customHeight="1">
      <c r="A14" s="15"/>
      <c r="B14" s="28"/>
      <c r="C14" s="28"/>
      <c r="D14" s="19"/>
      <c r="E14" s="67"/>
      <c r="F14" s="68"/>
      <c r="G14" s="68"/>
      <c r="H14" s="62" t="str">
        <f>"year-round of "&amp;K7</f>
        <v>year-round of #dat12</v>
      </c>
      <c r="I14" s="57"/>
      <c r="J14" s="64"/>
      <c r="K14" s="69" t="str">
        <f>"year-round of "&amp;K7</f>
        <v>year-round of #dat12</v>
      </c>
      <c r="L14" s="62" t="str">
        <f>"of "&amp;K7</f>
        <v>of #dat12</v>
      </c>
      <c r="M14" s="62" t="str">
        <f>"of "&amp;K7</f>
        <v>of #dat12</v>
      </c>
      <c r="N14" s="57" t="str">
        <f>"end of "&amp;K7</f>
        <v>end of #dat12</v>
      </c>
      <c r="O14" s="57" t="str">
        <f>"end of "&amp;K7</f>
        <v>end of #dat12</v>
      </c>
      <c r="P14" s="83"/>
      <c r="Q14" s="84"/>
      <c r="R14" s="84"/>
      <c r="S14" s="17"/>
    </row>
    <row r="15" spans="1:19" ht="16.5" customHeight="1">
      <c r="A15" s="15"/>
      <c r="B15" s="24"/>
      <c r="C15" s="24"/>
      <c r="D15" s="21"/>
      <c r="E15" s="37" t="s">
        <v>20</v>
      </c>
      <c r="F15" s="38" t="s">
        <v>21</v>
      </c>
      <c r="G15" s="39">
        <v>-1000</v>
      </c>
      <c r="H15" s="40">
        <v>-1000</v>
      </c>
      <c r="I15" s="44">
        <v>-1000</v>
      </c>
      <c r="J15" s="41"/>
      <c r="K15" s="42">
        <v>-1000</v>
      </c>
      <c r="L15" s="43">
        <v>-1000</v>
      </c>
      <c r="M15" s="43">
        <v>-1000</v>
      </c>
      <c r="N15" s="43">
        <v>-1000</v>
      </c>
      <c r="O15" s="43">
        <v>-1000</v>
      </c>
      <c r="P15" s="85"/>
      <c r="Q15" s="86"/>
      <c r="R15" s="86"/>
      <c r="S15" s="17"/>
    </row>
    <row r="16" spans="2:18" ht="15.75" customHeight="1">
      <c r="B16" s="98" t="s">
        <v>91</v>
      </c>
      <c r="C16" s="99"/>
      <c r="D16" s="100"/>
      <c r="E16" s="90">
        <v>509937</v>
      </c>
      <c r="F16" s="90">
        <v>2011226</v>
      </c>
      <c r="G16" s="90">
        <v>13056696250</v>
      </c>
      <c r="H16" s="90">
        <v>12904930039</v>
      </c>
      <c r="I16" s="90">
        <v>12270503716</v>
      </c>
      <c r="J16" s="27"/>
      <c r="K16" s="90">
        <v>982148518</v>
      </c>
      <c r="L16" s="90">
        <v>3198938639</v>
      </c>
      <c r="M16" s="90">
        <v>2149389817</v>
      </c>
      <c r="N16" s="90">
        <v>10988370678</v>
      </c>
      <c r="O16" s="90">
        <v>5511882608</v>
      </c>
      <c r="P16" s="96" t="s">
        <v>85</v>
      </c>
      <c r="Q16" s="93"/>
      <c r="R16" s="94"/>
    </row>
    <row r="17" spans="2:18" ht="15.75" customHeight="1">
      <c r="B17" s="30"/>
      <c r="C17" s="99" t="s">
        <v>68</v>
      </c>
      <c r="D17" s="100"/>
      <c r="E17" s="90">
        <v>426591</v>
      </c>
      <c r="F17" s="90">
        <v>750930</v>
      </c>
      <c r="G17" s="90">
        <v>2345598104</v>
      </c>
      <c r="H17" s="90">
        <v>2335118847</v>
      </c>
      <c r="I17" s="90">
        <v>2134514725</v>
      </c>
      <c r="J17" s="27"/>
      <c r="K17" s="90">
        <v>271131118</v>
      </c>
      <c r="L17" s="90">
        <v>792169380</v>
      </c>
      <c r="M17" s="90">
        <v>567477171</v>
      </c>
      <c r="N17" s="90">
        <v>2984758124</v>
      </c>
      <c r="O17" s="90">
        <v>2045200465</v>
      </c>
      <c r="P17" s="91"/>
      <c r="Q17" s="93" t="s">
        <v>55</v>
      </c>
      <c r="R17" s="94"/>
    </row>
    <row r="18" spans="2:18" ht="15.75" customHeight="1">
      <c r="B18" s="30"/>
      <c r="C18" s="99" t="s">
        <v>69</v>
      </c>
      <c r="D18" s="100"/>
      <c r="E18" s="90">
        <v>78273</v>
      </c>
      <c r="F18" s="90">
        <v>693033</v>
      </c>
      <c r="G18" s="90">
        <v>3928113713</v>
      </c>
      <c r="H18" s="90">
        <v>3894236607</v>
      </c>
      <c r="I18" s="90">
        <v>3696144575</v>
      </c>
      <c r="J18" s="27"/>
      <c r="K18" s="90">
        <v>326786647</v>
      </c>
      <c r="L18" s="90">
        <v>1028557758</v>
      </c>
      <c r="M18" s="90">
        <v>668289648</v>
      </c>
      <c r="N18" s="90">
        <v>2968214887</v>
      </c>
      <c r="O18" s="90">
        <v>1445599353</v>
      </c>
      <c r="P18" s="91"/>
      <c r="Q18" s="93" t="s">
        <v>56</v>
      </c>
      <c r="R18" s="94"/>
    </row>
    <row r="19" spans="2:18" ht="15.75" customHeight="1">
      <c r="B19" s="30"/>
      <c r="C19" s="99" t="s">
        <v>70</v>
      </c>
      <c r="D19" s="100"/>
      <c r="E19" s="90">
        <v>2607</v>
      </c>
      <c r="F19" s="90">
        <v>96618</v>
      </c>
      <c r="G19" s="90">
        <v>875915659</v>
      </c>
      <c r="H19" s="90">
        <v>864928245</v>
      </c>
      <c r="I19" s="90">
        <v>834339835</v>
      </c>
      <c r="J19" s="27"/>
      <c r="K19" s="90">
        <v>57243292</v>
      </c>
      <c r="L19" s="90">
        <v>184514677</v>
      </c>
      <c r="M19" s="90">
        <v>122810217</v>
      </c>
      <c r="N19" s="90">
        <v>607719743</v>
      </c>
      <c r="O19" s="90">
        <v>236537216</v>
      </c>
      <c r="P19" s="91"/>
      <c r="Q19" s="93" t="s">
        <v>57</v>
      </c>
      <c r="R19" s="94"/>
    </row>
    <row r="20" spans="2:18" ht="15.75" customHeight="1">
      <c r="B20" s="30"/>
      <c r="C20" s="99" t="s">
        <v>71</v>
      </c>
      <c r="D20" s="100"/>
      <c r="E20" s="90">
        <v>2059</v>
      </c>
      <c r="F20" s="90">
        <v>179425</v>
      </c>
      <c r="G20" s="90">
        <v>2343555383</v>
      </c>
      <c r="H20" s="90">
        <v>2311999848</v>
      </c>
      <c r="I20" s="90">
        <v>2220535543</v>
      </c>
      <c r="J20" s="27"/>
      <c r="K20" s="90">
        <v>126966928</v>
      </c>
      <c r="L20" s="90">
        <v>463168431</v>
      </c>
      <c r="M20" s="90">
        <v>302715020</v>
      </c>
      <c r="N20" s="90">
        <v>1642426120</v>
      </c>
      <c r="O20" s="90">
        <v>586043301</v>
      </c>
      <c r="P20" s="91"/>
      <c r="Q20" s="93" t="s">
        <v>58</v>
      </c>
      <c r="R20" s="94"/>
    </row>
    <row r="21" spans="2:18" ht="15.75" customHeight="1">
      <c r="B21" s="30"/>
      <c r="C21" s="99" t="s">
        <v>72</v>
      </c>
      <c r="D21" s="100"/>
      <c r="E21" s="90">
        <v>284</v>
      </c>
      <c r="F21" s="90">
        <v>85370</v>
      </c>
      <c r="G21" s="90">
        <v>1404236191</v>
      </c>
      <c r="H21" s="90">
        <v>1378802598</v>
      </c>
      <c r="I21" s="90">
        <v>1333144463</v>
      </c>
      <c r="J21" s="27"/>
      <c r="K21" s="90">
        <v>69002604</v>
      </c>
      <c r="L21" s="90">
        <v>258772883</v>
      </c>
      <c r="M21" s="90">
        <v>167855934</v>
      </c>
      <c r="N21" s="90">
        <v>979896629</v>
      </c>
      <c r="O21" s="90">
        <v>324305457</v>
      </c>
      <c r="P21" s="91"/>
      <c r="Q21" s="93" t="s">
        <v>59</v>
      </c>
      <c r="R21" s="94"/>
    </row>
    <row r="22" spans="2:18" ht="15.75" customHeight="1">
      <c r="B22" s="30"/>
      <c r="C22" s="99" t="s">
        <v>73</v>
      </c>
      <c r="D22" s="100"/>
      <c r="E22" s="90">
        <v>123</v>
      </c>
      <c r="F22" s="90">
        <v>205850</v>
      </c>
      <c r="G22" s="90">
        <v>2159277200</v>
      </c>
      <c r="H22" s="90">
        <v>2119843894</v>
      </c>
      <c r="I22" s="90">
        <v>2051824575</v>
      </c>
      <c r="J22" s="27"/>
      <c r="K22" s="90">
        <v>131017929</v>
      </c>
      <c r="L22" s="90">
        <v>471755510</v>
      </c>
      <c r="M22" s="90">
        <v>320241827</v>
      </c>
      <c r="N22" s="90">
        <v>1805355175</v>
      </c>
      <c r="O22" s="90">
        <v>874196816</v>
      </c>
      <c r="P22" s="91"/>
      <c r="Q22" s="93" t="s">
        <v>60</v>
      </c>
      <c r="R22" s="94"/>
    </row>
    <row r="23" spans="2:18" ht="15.75" customHeight="1">
      <c r="B23" s="98" t="s">
        <v>92</v>
      </c>
      <c r="C23" s="99"/>
      <c r="D23" s="100"/>
      <c r="E23" s="90">
        <v>47830</v>
      </c>
      <c r="F23" s="90">
        <v>376929</v>
      </c>
      <c r="G23" s="90">
        <v>1428150403</v>
      </c>
      <c r="H23" s="90">
        <v>1387656711</v>
      </c>
      <c r="I23" s="90">
        <v>1341856163</v>
      </c>
      <c r="J23" s="27"/>
      <c r="K23" s="90">
        <v>271296117</v>
      </c>
      <c r="L23" s="90">
        <v>1389473586</v>
      </c>
      <c r="M23" s="90">
        <v>525022869</v>
      </c>
      <c r="N23" s="90">
        <v>5614717198</v>
      </c>
      <c r="O23" s="90">
        <v>4448407259</v>
      </c>
      <c r="P23" s="96" t="s">
        <v>86</v>
      </c>
      <c r="Q23" s="93"/>
      <c r="R23" s="94"/>
    </row>
    <row r="24" spans="2:18" ht="15.75" customHeight="1">
      <c r="B24" s="30"/>
      <c r="C24" s="99" t="s">
        <v>68</v>
      </c>
      <c r="D24" s="100"/>
      <c r="E24" s="90">
        <v>37592</v>
      </c>
      <c r="F24" s="90">
        <v>50067</v>
      </c>
      <c r="G24" s="90">
        <v>83967429</v>
      </c>
      <c r="H24" s="90">
        <v>83530285</v>
      </c>
      <c r="I24" s="90">
        <v>75963857</v>
      </c>
      <c r="J24" s="27"/>
      <c r="K24" s="90">
        <v>18832708</v>
      </c>
      <c r="L24" s="90">
        <v>83105270</v>
      </c>
      <c r="M24" s="90">
        <v>35504405</v>
      </c>
      <c r="N24" s="90">
        <v>214831422</v>
      </c>
      <c r="O24" s="90">
        <v>179933460</v>
      </c>
      <c r="P24" s="91"/>
      <c r="Q24" s="93" t="s">
        <v>55</v>
      </c>
      <c r="R24" s="94"/>
    </row>
    <row r="25" spans="2:18" ht="15.75" customHeight="1">
      <c r="B25" s="30"/>
      <c r="C25" s="99" t="s">
        <v>69</v>
      </c>
      <c r="D25" s="100"/>
      <c r="E25" s="90">
        <v>8914</v>
      </c>
      <c r="F25" s="90">
        <v>99367</v>
      </c>
      <c r="G25" s="90">
        <v>265021701</v>
      </c>
      <c r="H25" s="90">
        <v>262891061</v>
      </c>
      <c r="I25" s="90">
        <v>236307608</v>
      </c>
      <c r="J25" s="27"/>
      <c r="K25" s="90">
        <v>53626412</v>
      </c>
      <c r="L25" s="90">
        <v>263419874</v>
      </c>
      <c r="M25" s="90">
        <v>104987864</v>
      </c>
      <c r="N25" s="90">
        <v>408811399</v>
      </c>
      <c r="O25" s="90">
        <v>308618441</v>
      </c>
      <c r="P25" s="91"/>
      <c r="Q25" s="93" t="s">
        <v>56</v>
      </c>
      <c r="R25" s="94"/>
    </row>
    <row r="26" spans="2:18" ht="15.75" customHeight="1">
      <c r="B26" s="30"/>
      <c r="C26" s="99" t="s">
        <v>70</v>
      </c>
      <c r="D26" s="100"/>
      <c r="E26" s="90">
        <v>664</v>
      </c>
      <c r="F26" s="90">
        <v>24399</v>
      </c>
      <c r="G26" s="90">
        <v>58943418</v>
      </c>
      <c r="H26" s="90">
        <v>57376201</v>
      </c>
      <c r="I26" s="90">
        <v>56410364</v>
      </c>
      <c r="J26" s="27"/>
      <c r="K26" s="90">
        <v>13560177</v>
      </c>
      <c r="L26" s="90">
        <v>58153427</v>
      </c>
      <c r="M26" s="90">
        <v>24529957</v>
      </c>
      <c r="N26" s="90">
        <v>146538996</v>
      </c>
      <c r="O26" s="90">
        <v>86720992</v>
      </c>
      <c r="P26" s="91"/>
      <c r="Q26" s="93" t="s">
        <v>57</v>
      </c>
      <c r="R26" s="94"/>
    </row>
    <row r="27" spans="2:18" ht="15.75" customHeight="1">
      <c r="B27" s="30"/>
      <c r="C27" s="99" t="s">
        <v>71</v>
      </c>
      <c r="D27" s="100"/>
      <c r="E27" s="90">
        <v>489</v>
      </c>
      <c r="F27" s="90">
        <v>44256</v>
      </c>
      <c r="G27" s="90">
        <v>156728733</v>
      </c>
      <c r="H27" s="90">
        <v>152154670</v>
      </c>
      <c r="I27" s="90">
        <v>143321298</v>
      </c>
      <c r="J27" s="27"/>
      <c r="K27" s="90">
        <v>28974084</v>
      </c>
      <c r="L27" s="90">
        <v>151576367</v>
      </c>
      <c r="M27" s="90">
        <v>53421096</v>
      </c>
      <c r="N27" s="90">
        <v>270363218</v>
      </c>
      <c r="O27" s="90">
        <v>159564741</v>
      </c>
      <c r="P27" s="91"/>
      <c r="Q27" s="93" t="s">
        <v>58</v>
      </c>
      <c r="R27" s="94"/>
    </row>
    <row r="28" spans="2:18" ht="15.75" customHeight="1">
      <c r="B28" s="30"/>
      <c r="C28" s="99" t="s">
        <v>72</v>
      </c>
      <c r="D28" s="100"/>
      <c r="E28" s="90">
        <v>108</v>
      </c>
      <c r="F28" s="90">
        <v>33612</v>
      </c>
      <c r="G28" s="90">
        <v>109977876</v>
      </c>
      <c r="H28" s="90">
        <v>105589086</v>
      </c>
      <c r="I28" s="90">
        <v>101579673</v>
      </c>
      <c r="J28" s="27"/>
      <c r="K28" s="90">
        <v>24066440</v>
      </c>
      <c r="L28" s="90">
        <v>106688150</v>
      </c>
      <c r="M28" s="90">
        <v>42820914</v>
      </c>
      <c r="N28" s="90">
        <v>237583173</v>
      </c>
      <c r="O28" s="90">
        <v>110520422</v>
      </c>
      <c r="P28" s="91"/>
      <c r="Q28" s="93" t="s">
        <v>59</v>
      </c>
      <c r="R28" s="94"/>
    </row>
    <row r="29" spans="2:18" ht="15.75" customHeight="1">
      <c r="B29" s="30"/>
      <c r="C29" s="99" t="s">
        <v>73</v>
      </c>
      <c r="D29" s="100"/>
      <c r="E29" s="90">
        <v>63</v>
      </c>
      <c r="F29" s="90">
        <v>125228</v>
      </c>
      <c r="G29" s="90">
        <v>753511246</v>
      </c>
      <c r="H29" s="90">
        <v>726115408</v>
      </c>
      <c r="I29" s="90">
        <v>728273363</v>
      </c>
      <c r="J29" s="27"/>
      <c r="K29" s="90">
        <v>132236296</v>
      </c>
      <c r="L29" s="90">
        <v>726530498</v>
      </c>
      <c r="M29" s="90">
        <v>263758633</v>
      </c>
      <c r="N29" s="90">
        <v>4336588990</v>
      </c>
      <c r="O29" s="90">
        <v>3603049203</v>
      </c>
      <c r="P29" s="91"/>
      <c r="Q29" s="93" t="s">
        <v>60</v>
      </c>
      <c r="R29" s="94"/>
    </row>
    <row r="30" spans="2:18" ht="15.75" customHeight="1">
      <c r="B30" s="98" t="s">
        <v>93</v>
      </c>
      <c r="C30" s="99"/>
      <c r="D30" s="100"/>
      <c r="E30" s="90">
        <v>144654</v>
      </c>
      <c r="F30" s="90">
        <v>597887</v>
      </c>
      <c r="G30" s="90">
        <v>877143388</v>
      </c>
      <c r="H30" s="90">
        <v>869562249</v>
      </c>
      <c r="I30" s="90">
        <v>781372775</v>
      </c>
      <c r="J30" s="27"/>
      <c r="K30" s="90">
        <v>230211082</v>
      </c>
      <c r="L30" s="90">
        <v>853098769</v>
      </c>
      <c r="M30" s="90">
        <v>405825686</v>
      </c>
      <c r="N30" s="90">
        <v>1631956697</v>
      </c>
      <c r="O30" s="90">
        <v>1336176390</v>
      </c>
      <c r="P30" s="96" t="s">
        <v>87</v>
      </c>
      <c r="Q30" s="93"/>
      <c r="R30" s="94"/>
    </row>
    <row r="31" spans="2:18" ht="15.75" customHeight="1">
      <c r="B31" s="30"/>
      <c r="C31" s="99" t="s">
        <v>68</v>
      </c>
      <c r="D31" s="100"/>
      <c r="E31" s="90">
        <v>128839</v>
      </c>
      <c r="F31" s="90">
        <v>272970</v>
      </c>
      <c r="G31" s="90">
        <v>330052029</v>
      </c>
      <c r="H31" s="90">
        <v>329454330</v>
      </c>
      <c r="I31" s="90">
        <v>277747750</v>
      </c>
      <c r="J31" s="27"/>
      <c r="K31" s="90">
        <v>91194185</v>
      </c>
      <c r="L31" s="90">
        <v>325508212</v>
      </c>
      <c r="M31" s="90">
        <v>165936933</v>
      </c>
      <c r="N31" s="90">
        <v>619780957</v>
      </c>
      <c r="O31" s="90">
        <v>566306308</v>
      </c>
      <c r="P31" s="91"/>
      <c r="Q31" s="93" t="s">
        <v>55</v>
      </c>
      <c r="R31" s="94"/>
    </row>
    <row r="32" spans="2:18" ht="15.75" customHeight="1">
      <c r="B32" s="30"/>
      <c r="C32" s="99" t="s">
        <v>69</v>
      </c>
      <c r="D32" s="100"/>
      <c r="E32" s="90">
        <v>14599</v>
      </c>
      <c r="F32" s="90">
        <v>126480</v>
      </c>
      <c r="G32" s="90">
        <v>223225947</v>
      </c>
      <c r="H32" s="90">
        <v>222034376</v>
      </c>
      <c r="I32" s="90">
        <v>198253600</v>
      </c>
      <c r="J32" s="27"/>
      <c r="K32" s="90">
        <v>50885296</v>
      </c>
      <c r="L32" s="90">
        <v>217660274</v>
      </c>
      <c r="M32" s="90">
        <v>93145563</v>
      </c>
      <c r="N32" s="90">
        <v>329520966</v>
      </c>
      <c r="O32" s="90">
        <v>285941452</v>
      </c>
      <c r="P32" s="91"/>
      <c r="Q32" s="93" t="s">
        <v>56</v>
      </c>
      <c r="R32" s="94"/>
    </row>
    <row r="33" spans="2:18" ht="15.75" customHeight="1">
      <c r="B33" s="30"/>
      <c r="C33" s="99" t="s">
        <v>70</v>
      </c>
      <c r="D33" s="100"/>
      <c r="E33" s="90">
        <v>542</v>
      </c>
      <c r="F33" s="90">
        <v>20344</v>
      </c>
      <c r="G33" s="90">
        <v>35280590</v>
      </c>
      <c r="H33" s="90">
        <v>34218102</v>
      </c>
      <c r="I33" s="90">
        <v>31801399</v>
      </c>
      <c r="J33" s="27"/>
      <c r="K33" s="90">
        <v>8481409</v>
      </c>
      <c r="L33" s="90">
        <v>33553896</v>
      </c>
      <c r="M33" s="90">
        <v>14606980</v>
      </c>
      <c r="N33" s="90">
        <v>60307161</v>
      </c>
      <c r="O33" s="90">
        <v>43999657</v>
      </c>
      <c r="P33" s="91"/>
      <c r="Q33" s="93" t="s">
        <v>57</v>
      </c>
      <c r="R33" s="94"/>
    </row>
    <row r="34" spans="2:18" ht="15.75" customHeight="1">
      <c r="B34" s="30"/>
      <c r="C34" s="99" t="s">
        <v>71</v>
      </c>
      <c r="D34" s="100"/>
      <c r="E34" s="90">
        <v>481</v>
      </c>
      <c r="F34" s="90">
        <v>46177</v>
      </c>
      <c r="G34" s="90">
        <v>76657793</v>
      </c>
      <c r="H34" s="90">
        <v>75495675</v>
      </c>
      <c r="I34" s="90">
        <v>72883323</v>
      </c>
      <c r="J34" s="27"/>
      <c r="K34" s="90">
        <v>20376463</v>
      </c>
      <c r="L34" s="90">
        <v>73975388</v>
      </c>
      <c r="M34" s="90">
        <v>32395638</v>
      </c>
      <c r="N34" s="90">
        <v>161560389</v>
      </c>
      <c r="O34" s="90">
        <v>120357467</v>
      </c>
      <c r="P34" s="91"/>
      <c r="Q34" s="93" t="s">
        <v>58</v>
      </c>
      <c r="R34" s="94"/>
    </row>
    <row r="35" spans="2:18" ht="15.75" customHeight="1">
      <c r="B35" s="30"/>
      <c r="C35" s="99" t="s">
        <v>72</v>
      </c>
      <c r="D35" s="100"/>
      <c r="E35" s="90">
        <v>138</v>
      </c>
      <c r="F35" s="90">
        <v>41375</v>
      </c>
      <c r="G35" s="90">
        <v>69661853</v>
      </c>
      <c r="H35" s="90">
        <v>68712138</v>
      </c>
      <c r="I35" s="90">
        <v>66567700</v>
      </c>
      <c r="J35" s="27"/>
      <c r="K35" s="90">
        <v>19395219</v>
      </c>
      <c r="L35" s="90">
        <v>66566097</v>
      </c>
      <c r="M35" s="90">
        <v>32730563</v>
      </c>
      <c r="N35" s="90">
        <v>162301931</v>
      </c>
      <c r="O35" s="90">
        <v>122888805</v>
      </c>
      <c r="P35" s="91"/>
      <c r="Q35" s="93" t="s">
        <v>59</v>
      </c>
      <c r="R35" s="94"/>
    </row>
    <row r="36" spans="2:18" ht="15.75" customHeight="1">
      <c r="B36" s="30"/>
      <c r="C36" s="99" t="s">
        <v>73</v>
      </c>
      <c r="D36" s="100"/>
      <c r="E36" s="90">
        <v>55</v>
      </c>
      <c r="F36" s="90">
        <v>90541</v>
      </c>
      <c r="G36" s="90">
        <v>142265176</v>
      </c>
      <c r="H36" s="90">
        <v>139647628</v>
      </c>
      <c r="I36" s="90">
        <v>134119003</v>
      </c>
      <c r="J36" s="27"/>
      <c r="K36" s="90">
        <v>39878510</v>
      </c>
      <c r="L36" s="90">
        <v>135834902</v>
      </c>
      <c r="M36" s="90">
        <v>67010009</v>
      </c>
      <c r="N36" s="90">
        <v>298485293</v>
      </c>
      <c r="O36" s="90">
        <v>196682701</v>
      </c>
      <c r="P36" s="91"/>
      <c r="Q36" s="93" t="s">
        <v>60</v>
      </c>
      <c r="R36" s="94"/>
    </row>
    <row r="37" spans="2:18" ht="15.75" customHeight="1">
      <c r="B37" s="98" t="s">
        <v>94</v>
      </c>
      <c r="C37" s="99"/>
      <c r="D37" s="100"/>
      <c r="E37" s="90">
        <v>16446</v>
      </c>
      <c r="F37" s="90">
        <v>227009</v>
      </c>
      <c r="G37" s="90">
        <v>1096622116</v>
      </c>
      <c r="H37" s="90">
        <v>1066761354</v>
      </c>
      <c r="I37" s="90">
        <v>966002868</v>
      </c>
      <c r="J37" s="27"/>
      <c r="K37" s="90">
        <v>195143660</v>
      </c>
      <c r="L37" s="90">
        <v>1000526888</v>
      </c>
      <c r="M37" s="90">
        <v>470923528</v>
      </c>
      <c r="N37" s="90">
        <v>2175390117</v>
      </c>
      <c r="O37" s="90">
        <v>943814432</v>
      </c>
      <c r="P37" s="96" t="s">
        <v>88</v>
      </c>
      <c r="Q37" s="93"/>
      <c r="R37" s="94"/>
    </row>
    <row r="38" spans="2:18" ht="15.75" customHeight="1">
      <c r="B38" s="30"/>
      <c r="C38" s="99" t="s">
        <v>68</v>
      </c>
      <c r="D38" s="100"/>
      <c r="E38" s="90">
        <v>10786</v>
      </c>
      <c r="F38" s="90">
        <v>20386</v>
      </c>
      <c r="G38" s="90">
        <v>47853078</v>
      </c>
      <c r="H38" s="90">
        <v>47347494</v>
      </c>
      <c r="I38" s="90">
        <v>42627216</v>
      </c>
      <c r="J38" s="27"/>
      <c r="K38" s="90">
        <v>9110120</v>
      </c>
      <c r="L38" s="90">
        <v>47538449</v>
      </c>
      <c r="M38" s="90">
        <v>18179846</v>
      </c>
      <c r="N38" s="90">
        <v>112373129</v>
      </c>
      <c r="O38" s="90">
        <v>76516389</v>
      </c>
      <c r="P38" s="91"/>
      <c r="Q38" s="93" t="s">
        <v>55</v>
      </c>
      <c r="R38" s="94"/>
    </row>
    <row r="39" spans="2:18" ht="15.75" customHeight="1">
      <c r="B39" s="30"/>
      <c r="C39" s="99" t="s">
        <v>69</v>
      </c>
      <c r="D39" s="100"/>
      <c r="E39" s="90">
        <v>4687</v>
      </c>
      <c r="F39" s="90">
        <v>48113</v>
      </c>
      <c r="G39" s="90">
        <v>158313873</v>
      </c>
      <c r="H39" s="90">
        <v>155480737</v>
      </c>
      <c r="I39" s="90">
        <v>141915994</v>
      </c>
      <c r="J39" s="27"/>
      <c r="K39" s="90">
        <v>28172593</v>
      </c>
      <c r="L39" s="90">
        <v>156425772</v>
      </c>
      <c r="M39" s="90">
        <v>60736306</v>
      </c>
      <c r="N39" s="90">
        <v>297826597</v>
      </c>
      <c r="O39" s="90">
        <v>166048713</v>
      </c>
      <c r="P39" s="91"/>
      <c r="Q39" s="93" t="s">
        <v>56</v>
      </c>
      <c r="R39" s="94"/>
    </row>
    <row r="40" spans="2:18" ht="15.75" customHeight="1">
      <c r="B40" s="30"/>
      <c r="C40" s="99" t="s">
        <v>70</v>
      </c>
      <c r="D40" s="100"/>
      <c r="E40" s="90">
        <v>379</v>
      </c>
      <c r="F40" s="90">
        <v>14261</v>
      </c>
      <c r="G40" s="90">
        <v>49723270</v>
      </c>
      <c r="H40" s="90">
        <v>48181216</v>
      </c>
      <c r="I40" s="90">
        <v>46188971</v>
      </c>
      <c r="J40" s="27"/>
      <c r="K40" s="90">
        <v>9751308</v>
      </c>
      <c r="L40" s="90">
        <v>48187786</v>
      </c>
      <c r="M40" s="90">
        <v>17924861</v>
      </c>
      <c r="N40" s="90">
        <v>86784160</v>
      </c>
      <c r="O40" s="90">
        <v>36003525</v>
      </c>
      <c r="P40" s="91"/>
      <c r="Q40" s="93" t="s">
        <v>57</v>
      </c>
      <c r="R40" s="94"/>
    </row>
    <row r="41" spans="2:18" ht="15.75" customHeight="1">
      <c r="B41" s="30"/>
      <c r="C41" s="99" t="s">
        <v>71</v>
      </c>
      <c r="D41" s="100"/>
      <c r="E41" s="90">
        <v>470</v>
      </c>
      <c r="F41" s="90">
        <v>42745</v>
      </c>
      <c r="G41" s="90">
        <v>188923658</v>
      </c>
      <c r="H41" s="90">
        <v>183411984</v>
      </c>
      <c r="I41" s="90">
        <v>171480927</v>
      </c>
      <c r="J41" s="27"/>
      <c r="K41" s="90">
        <v>34685682</v>
      </c>
      <c r="L41" s="90">
        <v>184872474</v>
      </c>
      <c r="M41" s="90">
        <v>76280596</v>
      </c>
      <c r="N41" s="90">
        <v>437013723</v>
      </c>
      <c r="O41" s="90">
        <v>115885474</v>
      </c>
      <c r="P41" s="91"/>
      <c r="Q41" s="93" t="s">
        <v>58</v>
      </c>
      <c r="R41" s="94"/>
    </row>
    <row r="42" spans="2:18" ht="15.75" customHeight="1">
      <c r="B42" s="30"/>
      <c r="C42" s="99" t="s">
        <v>72</v>
      </c>
      <c r="D42" s="100"/>
      <c r="E42" s="90">
        <v>81</v>
      </c>
      <c r="F42" s="90">
        <v>24501</v>
      </c>
      <c r="G42" s="90">
        <v>131771164</v>
      </c>
      <c r="H42" s="90">
        <v>128534067</v>
      </c>
      <c r="I42" s="90">
        <v>120500301</v>
      </c>
      <c r="J42" s="27"/>
      <c r="K42" s="90">
        <v>23551224</v>
      </c>
      <c r="L42" s="90">
        <v>123894796</v>
      </c>
      <c r="M42" s="90">
        <v>45284903</v>
      </c>
      <c r="N42" s="90">
        <v>246658422</v>
      </c>
      <c r="O42" s="90">
        <v>57414907</v>
      </c>
      <c r="P42" s="91"/>
      <c r="Q42" s="93" t="s">
        <v>59</v>
      </c>
      <c r="R42" s="94"/>
    </row>
    <row r="43" spans="2:18" ht="15.75" customHeight="1">
      <c r="B43" s="30"/>
      <c r="C43" s="99" t="s">
        <v>73</v>
      </c>
      <c r="D43" s="100"/>
      <c r="E43" s="90">
        <v>43</v>
      </c>
      <c r="F43" s="90">
        <v>77003</v>
      </c>
      <c r="G43" s="90">
        <v>520037073</v>
      </c>
      <c r="H43" s="90">
        <v>503805856</v>
      </c>
      <c r="I43" s="90">
        <v>443289459</v>
      </c>
      <c r="J43" s="27"/>
      <c r="K43" s="90">
        <v>89872733</v>
      </c>
      <c r="L43" s="90">
        <v>439607611</v>
      </c>
      <c r="M43" s="90">
        <v>252517016</v>
      </c>
      <c r="N43" s="90">
        <v>994734086</v>
      </c>
      <c r="O43" s="90">
        <v>491945424</v>
      </c>
      <c r="P43" s="91"/>
      <c r="Q43" s="93" t="s">
        <v>60</v>
      </c>
      <c r="R43" s="94"/>
    </row>
    <row r="44" spans="2:18" ht="15.75" customHeight="1">
      <c r="B44" s="98" t="s">
        <v>95</v>
      </c>
      <c r="C44" s="99"/>
      <c r="D44" s="100"/>
      <c r="E44" s="90">
        <v>20362</v>
      </c>
      <c r="F44" s="90">
        <v>402156</v>
      </c>
      <c r="G44" s="90">
        <v>10242481156</v>
      </c>
      <c r="H44" s="90">
        <v>10060399251</v>
      </c>
      <c r="I44" s="90">
        <v>8953266939</v>
      </c>
      <c r="J44" s="27"/>
      <c r="K44" s="90">
        <v>467451308</v>
      </c>
      <c r="L44" s="90">
        <v>2946284160</v>
      </c>
      <c r="M44" s="90">
        <v>2126141464</v>
      </c>
      <c r="N44" s="90">
        <v>115354435465</v>
      </c>
      <c r="O44" s="90">
        <v>1867479844</v>
      </c>
      <c r="P44" s="96" t="s">
        <v>89</v>
      </c>
      <c r="Q44" s="93"/>
      <c r="R44" s="94"/>
    </row>
    <row r="45" spans="2:18" ht="15.75" customHeight="1">
      <c r="B45" s="30"/>
      <c r="C45" s="99" t="s">
        <v>68</v>
      </c>
      <c r="D45" s="100"/>
      <c r="E45" s="90">
        <v>17433</v>
      </c>
      <c r="F45" s="90">
        <v>26852</v>
      </c>
      <c r="G45" s="90">
        <v>404997874</v>
      </c>
      <c r="H45" s="90">
        <v>392632082</v>
      </c>
      <c r="I45" s="90">
        <v>288030100</v>
      </c>
      <c r="J45" s="27"/>
      <c r="K45" s="90">
        <v>13728179</v>
      </c>
      <c r="L45" s="90">
        <v>218676575</v>
      </c>
      <c r="M45" s="90">
        <v>166102235</v>
      </c>
      <c r="N45" s="90">
        <v>3621525609</v>
      </c>
      <c r="O45" s="90">
        <v>378985882</v>
      </c>
      <c r="P45" s="91"/>
      <c r="Q45" s="93" t="s">
        <v>55</v>
      </c>
      <c r="R45" s="94"/>
    </row>
    <row r="46" spans="2:18" ht="15.75" customHeight="1">
      <c r="B46" s="30"/>
      <c r="C46" s="99" t="s">
        <v>69</v>
      </c>
      <c r="D46" s="100"/>
      <c r="E46" s="90">
        <v>2300</v>
      </c>
      <c r="F46" s="90">
        <v>21095</v>
      </c>
      <c r="G46" s="90">
        <v>263729911</v>
      </c>
      <c r="H46" s="90">
        <v>258383553</v>
      </c>
      <c r="I46" s="90">
        <v>173635479</v>
      </c>
      <c r="J46" s="27"/>
      <c r="K46" s="90">
        <v>18423705</v>
      </c>
      <c r="L46" s="90">
        <v>161416996</v>
      </c>
      <c r="M46" s="90">
        <v>125413163</v>
      </c>
      <c r="N46" s="90">
        <v>2651367182</v>
      </c>
      <c r="O46" s="90">
        <v>119912300</v>
      </c>
      <c r="P46" s="91"/>
      <c r="Q46" s="93" t="s">
        <v>56</v>
      </c>
      <c r="R46" s="94"/>
    </row>
    <row r="47" spans="2:18" ht="15.75" customHeight="1">
      <c r="B47" s="30"/>
      <c r="C47" s="99" t="s">
        <v>70</v>
      </c>
      <c r="D47" s="100"/>
      <c r="E47" s="90">
        <v>232</v>
      </c>
      <c r="F47" s="90">
        <v>8859</v>
      </c>
      <c r="G47" s="90">
        <v>181955999</v>
      </c>
      <c r="H47" s="90">
        <v>179313829</v>
      </c>
      <c r="I47" s="90">
        <v>94230055</v>
      </c>
      <c r="J47" s="27"/>
      <c r="K47" s="90">
        <v>12258115</v>
      </c>
      <c r="L47" s="90">
        <v>123972698</v>
      </c>
      <c r="M47" s="90">
        <v>104989988</v>
      </c>
      <c r="N47" s="90">
        <v>3133061932</v>
      </c>
      <c r="O47" s="90">
        <v>39355164</v>
      </c>
      <c r="P47" s="91"/>
      <c r="Q47" s="93" t="s">
        <v>57</v>
      </c>
      <c r="R47" s="94"/>
    </row>
    <row r="48" spans="2:18" ht="15.75" customHeight="1">
      <c r="B48" s="30"/>
      <c r="C48" s="99" t="s">
        <v>71</v>
      </c>
      <c r="D48" s="100"/>
      <c r="E48" s="90">
        <v>250</v>
      </c>
      <c r="F48" s="90">
        <v>22933</v>
      </c>
      <c r="G48" s="90">
        <v>795632879</v>
      </c>
      <c r="H48" s="90">
        <v>759658075</v>
      </c>
      <c r="I48" s="90">
        <v>556411407</v>
      </c>
      <c r="J48" s="27"/>
      <c r="K48" s="90">
        <v>31748227</v>
      </c>
      <c r="L48" s="90">
        <v>391098240</v>
      </c>
      <c r="M48" s="90">
        <v>286175735</v>
      </c>
      <c r="N48" s="90">
        <v>9583201726</v>
      </c>
      <c r="O48" s="90">
        <v>123206345</v>
      </c>
      <c r="P48" s="91"/>
      <c r="Q48" s="93" t="s">
        <v>58</v>
      </c>
      <c r="R48" s="94"/>
    </row>
    <row r="49" spans="2:18" ht="15.75" customHeight="1">
      <c r="B49" s="30"/>
      <c r="C49" s="99" t="s">
        <v>72</v>
      </c>
      <c r="D49" s="100"/>
      <c r="E49" s="90">
        <v>56</v>
      </c>
      <c r="F49" s="90">
        <v>16527</v>
      </c>
      <c r="G49" s="90">
        <v>541290207</v>
      </c>
      <c r="H49" s="90">
        <v>534311281</v>
      </c>
      <c r="I49" s="90">
        <v>463301087</v>
      </c>
      <c r="J49" s="27"/>
      <c r="K49" s="90">
        <v>24129246</v>
      </c>
      <c r="L49" s="90">
        <v>179764200</v>
      </c>
      <c r="M49" s="90">
        <v>125914580</v>
      </c>
      <c r="N49" s="90">
        <v>5099940753</v>
      </c>
      <c r="O49" s="90">
        <v>67648182</v>
      </c>
      <c r="P49" s="91"/>
      <c r="Q49" s="93" t="s">
        <v>59</v>
      </c>
      <c r="R49" s="94"/>
    </row>
    <row r="50" spans="2:18" ht="15.75" customHeight="1">
      <c r="B50" s="30"/>
      <c r="C50" s="99" t="s">
        <v>73</v>
      </c>
      <c r="D50" s="100"/>
      <c r="E50" s="90">
        <v>91</v>
      </c>
      <c r="F50" s="90">
        <v>305890</v>
      </c>
      <c r="G50" s="90">
        <v>8054874286</v>
      </c>
      <c r="H50" s="90">
        <v>7936100431</v>
      </c>
      <c r="I50" s="90">
        <v>7377658811</v>
      </c>
      <c r="J50" s="27"/>
      <c r="K50" s="90">
        <v>367163836</v>
      </c>
      <c r="L50" s="90">
        <v>1871355451</v>
      </c>
      <c r="M50" s="90">
        <v>1317545763</v>
      </c>
      <c r="N50" s="90">
        <v>91265338263</v>
      </c>
      <c r="O50" s="90">
        <v>1138371971</v>
      </c>
      <c r="P50" s="91"/>
      <c r="Q50" s="93" t="s">
        <v>60</v>
      </c>
      <c r="R50" s="94"/>
    </row>
    <row r="51" spans="2:18" ht="15.75" customHeight="1">
      <c r="B51" s="98" t="s">
        <v>96</v>
      </c>
      <c r="C51" s="99"/>
      <c r="D51" s="100"/>
      <c r="E51" s="90">
        <v>28088</v>
      </c>
      <c r="F51" s="90">
        <v>120339</v>
      </c>
      <c r="G51" s="90">
        <v>1000544929</v>
      </c>
      <c r="H51" s="90">
        <v>957684179</v>
      </c>
      <c r="I51" s="90">
        <v>881962851</v>
      </c>
      <c r="J51" s="27"/>
      <c r="K51" s="90">
        <v>71637686</v>
      </c>
      <c r="L51" s="90">
        <v>517413234</v>
      </c>
      <c r="M51" s="90">
        <v>271242556</v>
      </c>
      <c r="N51" s="90">
        <v>5326877570</v>
      </c>
      <c r="O51" s="90">
        <v>2338633485</v>
      </c>
      <c r="P51" s="96" t="s">
        <v>90</v>
      </c>
      <c r="Q51" s="93"/>
      <c r="R51" s="94"/>
    </row>
    <row r="52" spans="2:18" ht="15.75" customHeight="1">
      <c r="B52" s="30"/>
      <c r="C52" s="99" t="s">
        <v>68</v>
      </c>
      <c r="D52" s="100"/>
      <c r="E52" s="90">
        <v>21002</v>
      </c>
      <c r="F52" s="90">
        <v>39237</v>
      </c>
      <c r="G52" s="90">
        <v>246326742</v>
      </c>
      <c r="H52" s="90">
        <v>240622945</v>
      </c>
      <c r="I52" s="90">
        <v>232262008</v>
      </c>
      <c r="J52" s="27"/>
      <c r="K52" s="90">
        <v>18262040</v>
      </c>
      <c r="L52" s="90">
        <v>151810183</v>
      </c>
      <c r="M52" s="90">
        <v>64732708</v>
      </c>
      <c r="N52" s="90">
        <v>1600816327</v>
      </c>
      <c r="O52" s="90">
        <v>1075387371</v>
      </c>
      <c r="P52" s="91"/>
      <c r="Q52" s="93" t="s">
        <v>55</v>
      </c>
      <c r="R52" s="94"/>
    </row>
    <row r="53" spans="2:18" ht="15.75" customHeight="1">
      <c r="B53" s="30"/>
      <c r="C53" s="99" t="s">
        <v>69</v>
      </c>
      <c r="D53" s="100"/>
      <c r="E53" s="90">
        <v>6822</v>
      </c>
      <c r="F53" s="90">
        <v>58076</v>
      </c>
      <c r="G53" s="90">
        <v>448582497</v>
      </c>
      <c r="H53" s="90">
        <v>434278287</v>
      </c>
      <c r="I53" s="90">
        <v>402844841</v>
      </c>
      <c r="J53" s="27"/>
      <c r="K53" s="90">
        <v>33207235</v>
      </c>
      <c r="L53" s="90">
        <v>232358665</v>
      </c>
      <c r="M53" s="90">
        <v>115365341</v>
      </c>
      <c r="N53" s="90">
        <v>2070124662</v>
      </c>
      <c r="O53" s="90">
        <v>912579796</v>
      </c>
      <c r="P53" s="91"/>
      <c r="Q53" s="93" t="s">
        <v>56</v>
      </c>
      <c r="R53" s="94"/>
    </row>
    <row r="54" spans="2:18" ht="15.75" customHeight="1">
      <c r="B54" s="30"/>
      <c r="C54" s="99" t="s">
        <v>70</v>
      </c>
      <c r="D54" s="100"/>
      <c r="E54" s="90">
        <v>155</v>
      </c>
      <c r="F54" s="90">
        <v>5842</v>
      </c>
      <c r="G54" s="90">
        <v>80895192</v>
      </c>
      <c r="H54" s="90">
        <v>73235778</v>
      </c>
      <c r="I54" s="90">
        <v>62617204</v>
      </c>
      <c r="J54" s="27"/>
      <c r="K54" s="90">
        <v>4876261</v>
      </c>
      <c r="L54" s="90">
        <v>38713199</v>
      </c>
      <c r="M54" s="90">
        <v>23528338</v>
      </c>
      <c r="N54" s="90">
        <v>511319208</v>
      </c>
      <c r="O54" s="90">
        <v>108748776</v>
      </c>
      <c r="P54" s="91"/>
      <c r="Q54" s="93" t="s">
        <v>57</v>
      </c>
      <c r="R54" s="94"/>
    </row>
    <row r="55" spans="2:18" ht="15.75" customHeight="1">
      <c r="B55" s="30"/>
      <c r="C55" s="99" t="s">
        <v>71</v>
      </c>
      <c r="D55" s="100"/>
      <c r="E55" s="90">
        <v>94</v>
      </c>
      <c r="F55" s="90">
        <v>7020</v>
      </c>
      <c r="G55" s="90">
        <v>165472688</v>
      </c>
      <c r="H55" s="90">
        <v>155360073</v>
      </c>
      <c r="I55" s="90">
        <v>137423571</v>
      </c>
      <c r="J55" s="27"/>
      <c r="K55" s="90">
        <v>6190290</v>
      </c>
      <c r="L55" s="90">
        <v>61090001</v>
      </c>
      <c r="M55" s="90">
        <v>43788975</v>
      </c>
      <c r="N55" s="90">
        <v>894633967</v>
      </c>
      <c r="O55" s="90">
        <v>146319641</v>
      </c>
      <c r="P55" s="91"/>
      <c r="Q55" s="93" t="s">
        <v>58</v>
      </c>
      <c r="R55" s="94"/>
    </row>
    <row r="56" spans="2:18" ht="15.75" customHeight="1">
      <c r="B56" s="30"/>
      <c r="C56" s="99" t="s">
        <v>72</v>
      </c>
      <c r="D56" s="100"/>
      <c r="E56" s="90">
        <v>11</v>
      </c>
      <c r="F56" s="90">
        <v>3517</v>
      </c>
      <c r="G56" s="90">
        <v>46904722</v>
      </c>
      <c r="H56" s="90">
        <v>42257594</v>
      </c>
      <c r="I56" s="90">
        <v>35642301</v>
      </c>
      <c r="J56" s="27"/>
      <c r="K56" s="90">
        <v>3003511</v>
      </c>
      <c r="L56" s="90">
        <v>21385298</v>
      </c>
      <c r="M56" s="90">
        <v>14972650</v>
      </c>
      <c r="N56" s="90">
        <v>222503709</v>
      </c>
      <c r="O56" s="90">
        <v>84308566</v>
      </c>
      <c r="P56" s="91"/>
      <c r="Q56" s="93" t="s">
        <v>59</v>
      </c>
      <c r="R56" s="94"/>
    </row>
    <row r="57" spans="2:18" ht="15.75" customHeight="1">
      <c r="B57" s="30"/>
      <c r="C57" s="99" t="s">
        <v>73</v>
      </c>
      <c r="D57" s="100"/>
      <c r="E57" s="90">
        <v>4</v>
      </c>
      <c r="F57" s="90">
        <v>6647</v>
      </c>
      <c r="G57" s="90">
        <v>12363088</v>
      </c>
      <c r="H57" s="90">
        <v>11929502</v>
      </c>
      <c r="I57" s="90">
        <v>11172926</v>
      </c>
      <c r="J57" s="27"/>
      <c r="K57" s="90">
        <v>6098349</v>
      </c>
      <c r="L57" s="90">
        <v>12055888</v>
      </c>
      <c r="M57" s="90">
        <v>8854544</v>
      </c>
      <c r="N57" s="90">
        <v>27479697</v>
      </c>
      <c r="O57" s="90">
        <v>11289335</v>
      </c>
      <c r="P57" s="91"/>
      <c r="Q57" s="93" t="s">
        <v>60</v>
      </c>
      <c r="R57" s="94"/>
    </row>
    <row r="58" spans="2:18" s="22" customFormat="1" ht="36" customHeight="1">
      <c r="B58" s="70"/>
      <c r="C58" s="70"/>
      <c r="D58" s="70"/>
      <c r="E58" s="70"/>
      <c r="F58" s="70"/>
      <c r="G58" s="70"/>
      <c r="H58" s="70"/>
      <c r="I58" s="70"/>
      <c r="J58" s="34"/>
      <c r="K58" s="71"/>
      <c r="L58" s="71"/>
      <c r="M58" s="70"/>
      <c r="N58" s="70"/>
      <c r="O58" s="70"/>
      <c r="P58" s="70"/>
      <c r="Q58" s="70"/>
      <c r="R58" s="70"/>
    </row>
  </sheetData>
  <sheetProtection/>
  <mergeCells count="19">
    <mergeCell ref="P13:R13"/>
    <mergeCell ref="P14:R14"/>
    <mergeCell ref="P15:R15"/>
    <mergeCell ref="B2:I2"/>
    <mergeCell ref="K2:R2"/>
    <mergeCell ref="B3:I3"/>
    <mergeCell ref="K3:R3"/>
    <mergeCell ref="B4:I4"/>
    <mergeCell ref="K4:R4"/>
    <mergeCell ref="B58:I58"/>
    <mergeCell ref="K58:R58"/>
    <mergeCell ref="K7:O7"/>
    <mergeCell ref="P8:R8"/>
    <mergeCell ref="P9:R9"/>
    <mergeCell ref="G8:H8"/>
    <mergeCell ref="E7:I7"/>
    <mergeCell ref="P10:R10"/>
    <mergeCell ref="P11:R11"/>
    <mergeCell ref="P12:R12"/>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A1:S58"/>
  <sheetViews>
    <sheetView workbookViewId="0" topLeftCell="A1">
      <selection activeCell="A1" sqref="A1"/>
    </sheetView>
  </sheetViews>
  <sheetFormatPr defaultColWidth="9.00390625" defaultRowHeight="16.5"/>
  <cols>
    <col min="1" max="1" width="1.625" style="20" customWidth="1"/>
    <col min="2" max="3" width="2.125" style="20" customWidth="1"/>
    <col min="4" max="4" width="33.625" style="20" customWidth="1"/>
    <col min="5" max="9" width="13.625" style="20" customWidth="1"/>
    <col min="10" max="10" width="2.125" style="20" customWidth="1"/>
    <col min="11" max="11" width="13.625" style="20" customWidth="1"/>
    <col min="12" max="12" width="11.625" style="20" customWidth="1"/>
    <col min="13" max="13" width="12.625" style="20" customWidth="1"/>
    <col min="14" max="14" width="12.125" style="20" customWidth="1"/>
    <col min="15" max="15" width="12.625" style="20" customWidth="1"/>
    <col min="16" max="17" width="2.125" style="20" customWidth="1"/>
    <col min="18" max="18" width="43.625" style="20" customWidth="1"/>
    <col min="19" max="19" width="1.625" style="20" customWidth="1"/>
    <col min="20" max="16384" width="9.00390625" style="20" customWidth="1"/>
  </cols>
  <sheetData>
    <row r="1" spans="9:19" s="1" customFormat="1" ht="15.75" customHeight="1">
      <c r="I1" s="2"/>
      <c r="P1" s="3"/>
      <c r="Q1" s="3"/>
      <c r="S1" s="4"/>
    </row>
    <row r="2" spans="2:18" s="5" customFormat="1" ht="19.5" customHeight="1">
      <c r="B2" s="103" t="s">
        <v>114</v>
      </c>
      <c r="C2" s="87"/>
      <c r="D2" s="87"/>
      <c r="E2" s="88"/>
      <c r="F2" s="88"/>
      <c r="G2" s="88"/>
      <c r="H2" s="88"/>
      <c r="I2" s="88"/>
      <c r="J2" s="6"/>
      <c r="K2" s="87" t="s">
        <v>83</v>
      </c>
      <c r="L2" s="87"/>
      <c r="M2" s="89"/>
      <c r="N2" s="89"/>
      <c r="O2" s="89"/>
      <c r="P2" s="89"/>
      <c r="Q2" s="89"/>
      <c r="R2" s="89"/>
    </row>
    <row r="3" spans="2:18" s="5" customFormat="1" ht="19.5" customHeight="1">
      <c r="B3" s="87"/>
      <c r="C3" s="87"/>
      <c r="D3" s="87"/>
      <c r="E3" s="89"/>
      <c r="F3" s="89"/>
      <c r="G3" s="89"/>
      <c r="H3" s="89"/>
      <c r="I3" s="89"/>
      <c r="J3" s="6"/>
      <c r="K3" s="87" t="s">
        <v>113</v>
      </c>
      <c r="L3" s="87"/>
      <c r="M3" s="89"/>
      <c r="N3" s="89"/>
      <c r="O3" s="89"/>
      <c r="P3" s="89"/>
      <c r="Q3" s="89"/>
      <c r="R3" s="89"/>
    </row>
    <row r="4" spans="2:18" s="5" customFormat="1" ht="19.5" customHeight="1">
      <c r="B4" s="87"/>
      <c r="C4" s="87"/>
      <c r="D4" s="87"/>
      <c r="E4" s="89"/>
      <c r="F4" s="89"/>
      <c r="G4" s="89"/>
      <c r="H4" s="89"/>
      <c r="I4" s="89"/>
      <c r="J4" s="6"/>
      <c r="K4" s="87"/>
      <c r="L4" s="87"/>
      <c r="M4" s="89"/>
      <c r="N4" s="89"/>
      <c r="O4" s="89"/>
      <c r="P4" s="89"/>
      <c r="Q4" s="89"/>
      <c r="R4" s="89"/>
    </row>
    <row r="5" spans="9:19" s="5" customFormat="1" ht="4.5" customHeight="1">
      <c r="I5" s="7"/>
      <c r="P5" s="8"/>
      <c r="Q5" s="8"/>
      <c r="S5" s="9"/>
    </row>
    <row r="6" spans="9:17" s="10" customFormat="1" ht="7.5" customHeight="1">
      <c r="I6" s="11"/>
      <c r="P6" s="12"/>
      <c r="Q6" s="12"/>
    </row>
    <row r="7" spans="2:19" s="13" customFormat="1" ht="13.5" customHeight="1">
      <c r="B7" s="23"/>
      <c r="C7" s="23"/>
      <c r="D7" s="23"/>
      <c r="E7" s="79" t="s">
        <v>81</v>
      </c>
      <c r="F7" s="79"/>
      <c r="G7" s="80"/>
      <c r="H7" s="80"/>
      <c r="I7" s="80"/>
      <c r="J7" s="36"/>
      <c r="K7" s="32">
        <v>2016</v>
      </c>
      <c r="L7" s="72"/>
      <c r="M7" s="72"/>
      <c r="N7" s="72"/>
      <c r="O7" s="72"/>
      <c r="P7" s="32"/>
      <c r="Q7" s="32"/>
      <c r="R7" s="25"/>
      <c r="S7" s="14"/>
    </row>
    <row r="8" spans="1:19" s="18" customFormat="1" ht="16.5" customHeight="1">
      <c r="A8" s="15"/>
      <c r="B8" s="29"/>
      <c r="C8" s="29"/>
      <c r="D8" s="16"/>
      <c r="E8" s="46" t="s">
        <v>23</v>
      </c>
      <c r="F8" s="46" t="s">
        <v>24</v>
      </c>
      <c r="G8" s="77" t="s">
        <v>22</v>
      </c>
      <c r="H8" s="78"/>
      <c r="I8" s="46" t="s">
        <v>28</v>
      </c>
      <c r="J8" s="47"/>
      <c r="K8" s="48" t="s">
        <v>10</v>
      </c>
      <c r="L8" s="48" t="s">
        <v>11</v>
      </c>
      <c r="M8" s="48" t="s">
        <v>11</v>
      </c>
      <c r="N8" s="49" t="s">
        <v>12</v>
      </c>
      <c r="O8" s="49" t="s">
        <v>12</v>
      </c>
      <c r="P8" s="73"/>
      <c r="Q8" s="74"/>
      <c r="R8" s="74"/>
      <c r="S8" s="17"/>
    </row>
    <row r="9" spans="1:19" s="18" customFormat="1" ht="16.5" customHeight="1">
      <c r="A9" s="15"/>
      <c r="B9" s="28"/>
      <c r="C9" s="28"/>
      <c r="D9" s="19"/>
      <c r="E9" s="50" t="s">
        <v>48</v>
      </c>
      <c r="F9" s="50" t="s">
        <v>25</v>
      </c>
      <c r="G9" s="51"/>
      <c r="H9" s="46" t="s">
        <v>26</v>
      </c>
      <c r="I9" s="52" t="s">
        <v>29</v>
      </c>
      <c r="J9" s="53"/>
      <c r="K9" s="52" t="s">
        <v>13</v>
      </c>
      <c r="L9" s="52" t="s">
        <v>14</v>
      </c>
      <c r="M9" s="52" t="s">
        <v>15</v>
      </c>
      <c r="N9" s="54" t="s">
        <v>49</v>
      </c>
      <c r="O9" s="54" t="s">
        <v>16</v>
      </c>
      <c r="P9" s="75"/>
      <c r="Q9" s="76"/>
      <c r="R9" s="76"/>
      <c r="S9" s="17"/>
    </row>
    <row r="10" spans="1:19" ht="16.5" customHeight="1">
      <c r="A10" s="15"/>
      <c r="B10" s="28"/>
      <c r="C10" s="28"/>
      <c r="D10" s="19"/>
      <c r="E10" s="50" t="s">
        <v>17</v>
      </c>
      <c r="F10" s="52" t="s">
        <v>18</v>
      </c>
      <c r="G10" s="55" t="s">
        <v>19</v>
      </c>
      <c r="H10" s="50" t="s">
        <v>27</v>
      </c>
      <c r="I10" s="56" t="s">
        <v>19</v>
      </c>
      <c r="J10" s="47"/>
      <c r="K10" s="52" t="s">
        <v>19</v>
      </c>
      <c r="L10" s="52" t="s">
        <v>19</v>
      </c>
      <c r="M10" s="52" t="s">
        <v>19</v>
      </c>
      <c r="N10" s="52" t="s">
        <v>19</v>
      </c>
      <c r="O10" s="52" t="s">
        <v>19</v>
      </c>
      <c r="P10" s="81"/>
      <c r="Q10" s="82"/>
      <c r="R10" s="82"/>
      <c r="S10" s="17"/>
    </row>
    <row r="11" spans="1:19" ht="16.5" customHeight="1">
      <c r="A11" s="15"/>
      <c r="B11" s="28"/>
      <c r="C11" s="28"/>
      <c r="D11" s="19"/>
      <c r="E11" s="57" t="s">
        <v>34</v>
      </c>
      <c r="F11" s="57" t="s">
        <v>33</v>
      </c>
      <c r="G11" s="58"/>
      <c r="H11" s="55" t="s">
        <v>19</v>
      </c>
      <c r="I11" s="59"/>
      <c r="J11" s="60"/>
      <c r="K11" s="61" t="s">
        <v>36</v>
      </c>
      <c r="L11" s="62" t="s">
        <v>39</v>
      </c>
      <c r="M11" s="62" t="s">
        <v>42</v>
      </c>
      <c r="N11" s="62" t="s">
        <v>43</v>
      </c>
      <c r="O11" s="62" t="s">
        <v>43</v>
      </c>
      <c r="P11" s="83"/>
      <c r="Q11" s="84"/>
      <c r="R11" s="84"/>
      <c r="S11" s="17"/>
    </row>
    <row r="12" spans="1:19" ht="16.5" customHeight="1">
      <c r="A12" s="15"/>
      <c r="B12" s="28"/>
      <c r="C12" s="28"/>
      <c r="D12" s="19"/>
      <c r="E12" s="57" t="s">
        <v>32</v>
      </c>
      <c r="F12" s="57" t="s">
        <v>50</v>
      </c>
      <c r="G12" s="61" t="s">
        <v>51</v>
      </c>
      <c r="H12" s="63" t="s">
        <v>52</v>
      </c>
      <c r="I12" s="57" t="s">
        <v>35</v>
      </c>
      <c r="J12" s="64"/>
      <c r="K12" s="65" t="s">
        <v>37</v>
      </c>
      <c r="L12" s="62" t="s">
        <v>40</v>
      </c>
      <c r="M12" s="62" t="s">
        <v>40</v>
      </c>
      <c r="N12" s="62" t="s">
        <v>44</v>
      </c>
      <c r="O12" s="62" t="s">
        <v>46</v>
      </c>
      <c r="P12" s="83"/>
      <c r="Q12" s="84"/>
      <c r="R12" s="84"/>
      <c r="S12" s="17"/>
    </row>
    <row r="13" spans="1:19" ht="16.5" customHeight="1">
      <c r="A13" s="15"/>
      <c r="B13" s="28"/>
      <c r="C13" s="28"/>
      <c r="D13" s="19"/>
      <c r="E13" s="57" t="str">
        <f>"end of "&amp;K7</f>
        <v>end of #dat12</v>
      </c>
      <c r="F13" s="57" t="str">
        <f>"end of "&amp;K7</f>
        <v>end of #dat12</v>
      </c>
      <c r="G13" s="61" t="str">
        <f>"year-round of "&amp;K7</f>
        <v>year-round of #dat12</v>
      </c>
      <c r="H13" s="63" t="s">
        <v>53</v>
      </c>
      <c r="I13" s="61" t="str">
        <f>"year-round of "&amp;K7</f>
        <v>year-round of #dat12</v>
      </c>
      <c r="J13" s="66"/>
      <c r="K13" s="61" t="s">
        <v>38</v>
      </c>
      <c r="L13" s="62" t="s">
        <v>41</v>
      </c>
      <c r="M13" s="62" t="s">
        <v>41</v>
      </c>
      <c r="N13" s="62" t="s">
        <v>45</v>
      </c>
      <c r="O13" s="62" t="s">
        <v>47</v>
      </c>
      <c r="P13" s="83"/>
      <c r="Q13" s="84"/>
      <c r="R13" s="84"/>
      <c r="S13" s="17"/>
    </row>
    <row r="14" spans="1:19" ht="16.5" customHeight="1">
      <c r="A14" s="15"/>
      <c r="B14" s="28"/>
      <c r="C14" s="28"/>
      <c r="D14" s="19"/>
      <c r="E14" s="67"/>
      <c r="F14" s="68"/>
      <c r="G14" s="68"/>
      <c r="H14" s="62" t="str">
        <f>"year-round of "&amp;K7</f>
        <v>year-round of #dat12</v>
      </c>
      <c r="I14" s="57"/>
      <c r="J14" s="64"/>
      <c r="K14" s="69" t="str">
        <f>"year-round of "&amp;K7</f>
        <v>year-round of #dat12</v>
      </c>
      <c r="L14" s="62" t="str">
        <f>"of "&amp;K7</f>
        <v>of #dat12</v>
      </c>
      <c r="M14" s="62" t="str">
        <f>"of "&amp;K7</f>
        <v>of #dat12</v>
      </c>
      <c r="N14" s="57" t="str">
        <f>"end of "&amp;K7</f>
        <v>end of #dat12</v>
      </c>
      <c r="O14" s="57" t="str">
        <f>"end of "&amp;K7</f>
        <v>end of #dat12</v>
      </c>
      <c r="P14" s="83"/>
      <c r="Q14" s="84"/>
      <c r="R14" s="84"/>
      <c r="S14" s="17"/>
    </row>
    <row r="15" spans="1:19" ht="16.5" customHeight="1">
      <c r="A15" s="15"/>
      <c r="B15" s="24"/>
      <c r="C15" s="24"/>
      <c r="D15" s="21"/>
      <c r="E15" s="37" t="s">
        <v>20</v>
      </c>
      <c r="F15" s="38" t="s">
        <v>21</v>
      </c>
      <c r="G15" s="39">
        <v>-1000</v>
      </c>
      <c r="H15" s="40">
        <v>-1000</v>
      </c>
      <c r="I15" s="44">
        <v>-1000</v>
      </c>
      <c r="J15" s="41"/>
      <c r="K15" s="42">
        <v>-1000</v>
      </c>
      <c r="L15" s="43">
        <v>-1000</v>
      </c>
      <c r="M15" s="43">
        <v>-1000</v>
      </c>
      <c r="N15" s="43">
        <v>-1000</v>
      </c>
      <c r="O15" s="43">
        <v>-1000</v>
      </c>
      <c r="P15" s="85"/>
      <c r="Q15" s="86"/>
      <c r="R15" s="86"/>
      <c r="S15" s="17"/>
    </row>
    <row r="16" spans="2:18" ht="15.75" customHeight="1">
      <c r="B16" s="98" t="s">
        <v>105</v>
      </c>
      <c r="C16" s="99"/>
      <c r="D16" s="100"/>
      <c r="E16" s="90">
        <v>52525</v>
      </c>
      <c r="F16" s="90">
        <v>283373</v>
      </c>
      <c r="G16" s="90">
        <v>682681147</v>
      </c>
      <c r="H16" s="90">
        <v>642831905</v>
      </c>
      <c r="I16" s="90">
        <v>619544310</v>
      </c>
      <c r="J16" s="27"/>
      <c r="K16" s="90">
        <v>206809862</v>
      </c>
      <c r="L16" s="90">
        <v>660995460</v>
      </c>
      <c r="M16" s="90">
        <v>315093445</v>
      </c>
      <c r="N16" s="90">
        <v>1273436566</v>
      </c>
      <c r="O16" s="90">
        <v>700425246</v>
      </c>
      <c r="P16" s="96" t="s">
        <v>99</v>
      </c>
      <c r="Q16" s="93"/>
      <c r="R16" s="94"/>
    </row>
    <row r="17" spans="2:18" ht="15.75" customHeight="1">
      <c r="B17" s="30"/>
      <c r="C17" s="99" t="s">
        <v>68</v>
      </c>
      <c r="D17" s="100"/>
      <c r="E17" s="90">
        <v>41582</v>
      </c>
      <c r="F17" s="90">
        <v>74334</v>
      </c>
      <c r="G17" s="90">
        <v>137076889</v>
      </c>
      <c r="H17" s="90">
        <v>136395565</v>
      </c>
      <c r="I17" s="90">
        <v>117147138</v>
      </c>
      <c r="J17" s="27"/>
      <c r="K17" s="90">
        <v>34494593</v>
      </c>
      <c r="L17" s="90">
        <v>134899730</v>
      </c>
      <c r="M17" s="90">
        <v>64523702</v>
      </c>
      <c r="N17" s="90">
        <v>431485081</v>
      </c>
      <c r="O17" s="90">
        <v>262858553</v>
      </c>
      <c r="P17" s="91"/>
      <c r="Q17" s="93" t="s">
        <v>55</v>
      </c>
      <c r="R17" s="94"/>
    </row>
    <row r="18" spans="2:18" ht="15.75" customHeight="1">
      <c r="B18" s="30"/>
      <c r="C18" s="99" t="s">
        <v>69</v>
      </c>
      <c r="D18" s="100"/>
      <c r="E18" s="90">
        <v>10017</v>
      </c>
      <c r="F18" s="90">
        <v>91017</v>
      </c>
      <c r="G18" s="90">
        <v>197183894</v>
      </c>
      <c r="H18" s="90">
        <v>195807722</v>
      </c>
      <c r="I18" s="90">
        <v>179071415</v>
      </c>
      <c r="J18" s="27"/>
      <c r="K18" s="90">
        <v>53270551</v>
      </c>
      <c r="L18" s="90">
        <v>194917711</v>
      </c>
      <c r="M18" s="90">
        <v>85771771</v>
      </c>
      <c r="N18" s="90">
        <v>287207327</v>
      </c>
      <c r="O18" s="90">
        <v>199559104</v>
      </c>
      <c r="P18" s="91"/>
      <c r="Q18" s="93" t="s">
        <v>56</v>
      </c>
      <c r="R18" s="94"/>
    </row>
    <row r="19" spans="2:18" ht="15.75" customHeight="1">
      <c r="B19" s="30"/>
      <c r="C19" s="99" t="s">
        <v>70</v>
      </c>
      <c r="D19" s="100"/>
      <c r="E19" s="90">
        <v>412</v>
      </c>
      <c r="F19" s="90">
        <v>15416</v>
      </c>
      <c r="G19" s="90">
        <v>45107369</v>
      </c>
      <c r="H19" s="90">
        <v>44198520</v>
      </c>
      <c r="I19" s="90">
        <v>41681549</v>
      </c>
      <c r="J19" s="27"/>
      <c r="K19" s="90">
        <v>11437404</v>
      </c>
      <c r="L19" s="90">
        <v>45023755</v>
      </c>
      <c r="M19" s="90">
        <v>18003215</v>
      </c>
      <c r="N19" s="90">
        <v>65397255</v>
      </c>
      <c r="O19" s="90">
        <v>34328638</v>
      </c>
      <c r="P19" s="91"/>
      <c r="Q19" s="93" t="s">
        <v>57</v>
      </c>
      <c r="R19" s="94"/>
    </row>
    <row r="20" spans="2:18" ht="15.75" customHeight="1">
      <c r="B20" s="30"/>
      <c r="C20" s="99" t="s">
        <v>71</v>
      </c>
      <c r="D20" s="100"/>
      <c r="E20" s="90">
        <v>417</v>
      </c>
      <c r="F20" s="90">
        <v>37637</v>
      </c>
      <c r="G20" s="90">
        <v>129283619</v>
      </c>
      <c r="H20" s="90">
        <v>119473215</v>
      </c>
      <c r="I20" s="90">
        <v>123868955</v>
      </c>
      <c r="J20" s="27"/>
      <c r="K20" s="90">
        <v>35370594</v>
      </c>
      <c r="L20" s="90">
        <v>127064281</v>
      </c>
      <c r="M20" s="90">
        <v>50902581</v>
      </c>
      <c r="N20" s="90">
        <v>183668458</v>
      </c>
      <c r="O20" s="90">
        <v>75287612</v>
      </c>
      <c r="P20" s="91"/>
      <c r="Q20" s="93" t="s">
        <v>58</v>
      </c>
      <c r="R20" s="94"/>
    </row>
    <row r="21" spans="2:18" ht="15.75" customHeight="1">
      <c r="B21" s="30"/>
      <c r="C21" s="99" t="s">
        <v>72</v>
      </c>
      <c r="D21" s="100"/>
      <c r="E21" s="90">
        <v>71</v>
      </c>
      <c r="F21" s="90">
        <v>21677</v>
      </c>
      <c r="G21" s="90">
        <v>57995646</v>
      </c>
      <c r="H21" s="90">
        <v>53268036</v>
      </c>
      <c r="I21" s="90">
        <v>54912803</v>
      </c>
      <c r="J21" s="27"/>
      <c r="K21" s="90">
        <v>21014353</v>
      </c>
      <c r="L21" s="90">
        <v>54167891</v>
      </c>
      <c r="M21" s="90">
        <v>28968399</v>
      </c>
      <c r="N21" s="90">
        <v>102279106</v>
      </c>
      <c r="O21" s="90">
        <v>52470241</v>
      </c>
      <c r="P21" s="91"/>
      <c r="Q21" s="93" t="s">
        <v>59</v>
      </c>
      <c r="R21" s="94"/>
    </row>
    <row r="22" spans="2:18" ht="15.75" customHeight="1">
      <c r="B22" s="30"/>
      <c r="C22" s="99" t="s">
        <v>73</v>
      </c>
      <c r="D22" s="100"/>
      <c r="E22" s="90">
        <v>26</v>
      </c>
      <c r="F22" s="90">
        <v>43292</v>
      </c>
      <c r="G22" s="90">
        <v>116033730</v>
      </c>
      <c r="H22" s="90">
        <v>93688847</v>
      </c>
      <c r="I22" s="90">
        <v>102862450</v>
      </c>
      <c r="J22" s="27"/>
      <c r="K22" s="90">
        <v>51222367</v>
      </c>
      <c r="L22" s="90">
        <v>104922092</v>
      </c>
      <c r="M22" s="90">
        <v>66923777</v>
      </c>
      <c r="N22" s="90">
        <v>203399339</v>
      </c>
      <c r="O22" s="90">
        <v>75921098</v>
      </c>
      <c r="P22" s="91"/>
      <c r="Q22" s="93" t="s">
        <v>60</v>
      </c>
      <c r="R22" s="94"/>
    </row>
    <row r="23" spans="2:18" ht="15.75" customHeight="1">
      <c r="B23" s="98" t="s">
        <v>106</v>
      </c>
      <c r="C23" s="99"/>
      <c r="D23" s="100"/>
      <c r="E23" s="90">
        <v>24747</v>
      </c>
      <c r="F23" s="90">
        <v>399007</v>
      </c>
      <c r="G23" s="90">
        <v>447078226</v>
      </c>
      <c r="H23" s="90">
        <v>438742510</v>
      </c>
      <c r="I23" s="90">
        <v>410255296</v>
      </c>
      <c r="J23" s="27"/>
      <c r="K23" s="90">
        <v>175046246</v>
      </c>
      <c r="L23" s="90">
        <v>415363878</v>
      </c>
      <c r="M23" s="90">
        <v>262256161</v>
      </c>
      <c r="N23" s="90">
        <v>682267626</v>
      </c>
      <c r="O23" s="90">
        <v>430870066</v>
      </c>
      <c r="P23" s="96" t="s">
        <v>100</v>
      </c>
      <c r="Q23" s="93"/>
      <c r="R23" s="94"/>
    </row>
    <row r="24" spans="2:18" ht="15.75" customHeight="1">
      <c r="B24" s="30"/>
      <c r="C24" s="99" t="s">
        <v>68</v>
      </c>
      <c r="D24" s="100"/>
      <c r="E24" s="90">
        <v>16393</v>
      </c>
      <c r="F24" s="90">
        <v>31737</v>
      </c>
      <c r="G24" s="90">
        <v>55451755</v>
      </c>
      <c r="H24" s="90">
        <v>54896026</v>
      </c>
      <c r="I24" s="90">
        <v>48599268</v>
      </c>
      <c r="J24" s="27"/>
      <c r="K24" s="90">
        <v>12228176</v>
      </c>
      <c r="L24" s="90">
        <v>54695316</v>
      </c>
      <c r="M24" s="90">
        <v>24756694</v>
      </c>
      <c r="N24" s="90">
        <v>144118114</v>
      </c>
      <c r="O24" s="90">
        <v>111554339</v>
      </c>
      <c r="P24" s="91"/>
      <c r="Q24" s="93" t="s">
        <v>55</v>
      </c>
      <c r="R24" s="94"/>
    </row>
    <row r="25" spans="2:18" ht="15.75" customHeight="1">
      <c r="B25" s="30"/>
      <c r="C25" s="99" t="s">
        <v>69</v>
      </c>
      <c r="D25" s="100"/>
      <c r="E25" s="90">
        <v>6675</v>
      </c>
      <c r="F25" s="90">
        <v>68119</v>
      </c>
      <c r="G25" s="90">
        <v>107796763</v>
      </c>
      <c r="H25" s="90">
        <v>105751090</v>
      </c>
      <c r="I25" s="90">
        <v>97134495</v>
      </c>
      <c r="J25" s="27"/>
      <c r="K25" s="90">
        <v>29846641</v>
      </c>
      <c r="L25" s="90">
        <v>103316690</v>
      </c>
      <c r="M25" s="90">
        <v>53798978</v>
      </c>
      <c r="N25" s="90">
        <v>160383529</v>
      </c>
      <c r="O25" s="90">
        <v>118279225</v>
      </c>
      <c r="P25" s="91"/>
      <c r="Q25" s="93" t="s">
        <v>56</v>
      </c>
      <c r="R25" s="94"/>
    </row>
    <row r="26" spans="2:18" ht="15.75" customHeight="1">
      <c r="B26" s="30"/>
      <c r="C26" s="99" t="s">
        <v>70</v>
      </c>
      <c r="D26" s="100"/>
      <c r="E26" s="90">
        <v>609</v>
      </c>
      <c r="F26" s="90">
        <v>23018</v>
      </c>
      <c r="G26" s="90">
        <v>29564853</v>
      </c>
      <c r="H26" s="90">
        <v>28796794</v>
      </c>
      <c r="I26" s="90">
        <v>27185873</v>
      </c>
      <c r="J26" s="27"/>
      <c r="K26" s="90">
        <v>9646843</v>
      </c>
      <c r="L26" s="90">
        <v>28679376</v>
      </c>
      <c r="M26" s="90">
        <v>15854071</v>
      </c>
      <c r="N26" s="90">
        <v>43148152</v>
      </c>
      <c r="O26" s="90">
        <v>30454119</v>
      </c>
      <c r="P26" s="91"/>
      <c r="Q26" s="93" t="s">
        <v>57</v>
      </c>
      <c r="R26" s="94"/>
    </row>
    <row r="27" spans="2:18" ht="15.75" customHeight="1">
      <c r="B27" s="30"/>
      <c r="C27" s="99" t="s">
        <v>71</v>
      </c>
      <c r="D27" s="100"/>
      <c r="E27" s="90">
        <v>750</v>
      </c>
      <c r="F27" s="90">
        <v>70883</v>
      </c>
      <c r="G27" s="90">
        <v>86138485</v>
      </c>
      <c r="H27" s="90">
        <v>84750595</v>
      </c>
      <c r="I27" s="90">
        <v>80047202</v>
      </c>
      <c r="J27" s="27"/>
      <c r="K27" s="90">
        <v>30239200</v>
      </c>
      <c r="L27" s="90">
        <v>75286352</v>
      </c>
      <c r="M27" s="90">
        <v>49147448</v>
      </c>
      <c r="N27" s="90">
        <v>147379436</v>
      </c>
      <c r="O27" s="90">
        <v>78252189</v>
      </c>
      <c r="P27" s="91"/>
      <c r="Q27" s="93" t="s">
        <v>58</v>
      </c>
      <c r="R27" s="94"/>
    </row>
    <row r="28" spans="2:18" ht="15.75" customHeight="1">
      <c r="B28" s="30"/>
      <c r="C28" s="99" t="s">
        <v>72</v>
      </c>
      <c r="D28" s="100"/>
      <c r="E28" s="90">
        <v>191</v>
      </c>
      <c r="F28" s="90">
        <v>57430</v>
      </c>
      <c r="G28" s="90">
        <v>39829950</v>
      </c>
      <c r="H28" s="90">
        <v>39486263</v>
      </c>
      <c r="I28" s="90">
        <v>37326925</v>
      </c>
      <c r="J28" s="27"/>
      <c r="K28" s="90">
        <v>23312859</v>
      </c>
      <c r="L28" s="90">
        <v>38939422</v>
      </c>
      <c r="M28" s="90">
        <v>27100815</v>
      </c>
      <c r="N28" s="90">
        <v>32095089</v>
      </c>
      <c r="O28" s="90">
        <v>16792118</v>
      </c>
      <c r="P28" s="91"/>
      <c r="Q28" s="93" t="s">
        <v>59</v>
      </c>
      <c r="R28" s="94"/>
    </row>
    <row r="29" spans="2:18" ht="15.75" customHeight="1">
      <c r="B29" s="30"/>
      <c r="C29" s="99" t="s">
        <v>73</v>
      </c>
      <c r="D29" s="100"/>
      <c r="E29" s="90">
        <v>129</v>
      </c>
      <c r="F29" s="90">
        <v>147820</v>
      </c>
      <c r="G29" s="90">
        <v>128296420</v>
      </c>
      <c r="H29" s="90">
        <v>125061742</v>
      </c>
      <c r="I29" s="90">
        <v>119961533</v>
      </c>
      <c r="J29" s="27"/>
      <c r="K29" s="90">
        <v>69772527</v>
      </c>
      <c r="L29" s="90">
        <v>114446722</v>
      </c>
      <c r="M29" s="90">
        <v>91598155</v>
      </c>
      <c r="N29" s="90">
        <v>155143306</v>
      </c>
      <c r="O29" s="90">
        <v>75538076</v>
      </c>
      <c r="P29" s="91"/>
      <c r="Q29" s="93" t="s">
        <v>60</v>
      </c>
      <c r="R29" s="94"/>
    </row>
    <row r="30" spans="2:18" ht="15.75" customHeight="1">
      <c r="B30" s="98" t="s">
        <v>107</v>
      </c>
      <c r="C30" s="99"/>
      <c r="D30" s="100"/>
      <c r="E30" s="90">
        <v>23133</v>
      </c>
      <c r="F30" s="90">
        <v>148679</v>
      </c>
      <c r="G30" s="90">
        <v>138333513</v>
      </c>
      <c r="H30" s="90">
        <v>130169851</v>
      </c>
      <c r="I30" s="90">
        <v>123014475</v>
      </c>
      <c r="J30" s="27"/>
      <c r="K30" s="90">
        <v>63157484</v>
      </c>
      <c r="L30" s="90">
        <v>129839613</v>
      </c>
      <c r="M30" s="90">
        <v>84254907</v>
      </c>
      <c r="N30" s="90">
        <v>438764404</v>
      </c>
      <c r="O30" s="90">
        <v>400675055</v>
      </c>
      <c r="P30" s="96" t="s">
        <v>101</v>
      </c>
      <c r="Q30" s="93"/>
      <c r="R30" s="94"/>
    </row>
    <row r="31" spans="2:18" ht="15.75" customHeight="1">
      <c r="B31" s="30"/>
      <c r="C31" s="99" t="s">
        <v>68</v>
      </c>
      <c r="D31" s="100"/>
      <c r="E31" s="90">
        <v>13517</v>
      </c>
      <c r="F31" s="90">
        <v>31142</v>
      </c>
      <c r="G31" s="90">
        <v>28426294</v>
      </c>
      <c r="H31" s="90">
        <v>26805034</v>
      </c>
      <c r="I31" s="90">
        <v>23823831</v>
      </c>
      <c r="J31" s="27"/>
      <c r="K31" s="90">
        <v>12006470</v>
      </c>
      <c r="L31" s="90">
        <v>26678712</v>
      </c>
      <c r="M31" s="90">
        <v>18224779</v>
      </c>
      <c r="N31" s="90">
        <v>132411843</v>
      </c>
      <c r="O31" s="90">
        <v>124119095</v>
      </c>
      <c r="P31" s="91"/>
      <c r="Q31" s="93" t="s">
        <v>55</v>
      </c>
      <c r="R31" s="94"/>
    </row>
    <row r="32" spans="2:18" ht="15.75" customHeight="1">
      <c r="B32" s="30"/>
      <c r="C32" s="99" t="s">
        <v>69</v>
      </c>
      <c r="D32" s="100"/>
      <c r="E32" s="90">
        <v>9167</v>
      </c>
      <c r="F32" s="90">
        <v>87280</v>
      </c>
      <c r="G32" s="90">
        <v>79237494</v>
      </c>
      <c r="H32" s="90">
        <v>74473579</v>
      </c>
      <c r="I32" s="90">
        <v>70387381</v>
      </c>
      <c r="J32" s="27"/>
      <c r="K32" s="90">
        <v>37626783</v>
      </c>
      <c r="L32" s="90">
        <v>74410134</v>
      </c>
      <c r="M32" s="90">
        <v>48390415</v>
      </c>
      <c r="N32" s="90">
        <v>213679654</v>
      </c>
      <c r="O32" s="90">
        <v>197918101</v>
      </c>
      <c r="P32" s="91"/>
      <c r="Q32" s="93" t="s">
        <v>56</v>
      </c>
      <c r="R32" s="94"/>
    </row>
    <row r="33" spans="2:18" ht="15.75" customHeight="1">
      <c r="B33" s="30"/>
      <c r="C33" s="99" t="s">
        <v>70</v>
      </c>
      <c r="D33" s="100"/>
      <c r="E33" s="90">
        <v>290</v>
      </c>
      <c r="F33" s="90">
        <v>10705</v>
      </c>
      <c r="G33" s="90">
        <v>9378768</v>
      </c>
      <c r="H33" s="90">
        <v>8554422</v>
      </c>
      <c r="I33" s="90">
        <v>8657569</v>
      </c>
      <c r="J33" s="27"/>
      <c r="K33" s="90">
        <v>4697770</v>
      </c>
      <c r="L33" s="90">
        <v>8625237</v>
      </c>
      <c r="M33" s="90">
        <v>5528865</v>
      </c>
      <c r="N33" s="90">
        <v>23336129</v>
      </c>
      <c r="O33" s="90">
        <v>20586237</v>
      </c>
      <c r="P33" s="91"/>
      <c r="Q33" s="93" t="s">
        <v>57</v>
      </c>
      <c r="R33" s="94"/>
    </row>
    <row r="34" spans="2:18" ht="15.75" customHeight="1">
      <c r="B34" s="30"/>
      <c r="C34" s="99" t="s">
        <v>71</v>
      </c>
      <c r="D34" s="100"/>
      <c r="E34" s="90">
        <v>141</v>
      </c>
      <c r="F34" s="90">
        <v>11091</v>
      </c>
      <c r="G34" s="90">
        <v>10314787</v>
      </c>
      <c r="H34" s="90">
        <v>9854919</v>
      </c>
      <c r="I34" s="90">
        <v>9813059</v>
      </c>
      <c r="J34" s="27"/>
      <c r="K34" s="90">
        <v>4840502</v>
      </c>
      <c r="L34" s="90">
        <v>9761244</v>
      </c>
      <c r="M34" s="90">
        <v>6349513</v>
      </c>
      <c r="N34" s="90">
        <v>32407902</v>
      </c>
      <c r="O34" s="90">
        <v>29002354</v>
      </c>
      <c r="P34" s="91"/>
      <c r="Q34" s="93" t="s">
        <v>58</v>
      </c>
      <c r="R34" s="94"/>
    </row>
    <row r="35" spans="2:18" ht="15.75" customHeight="1">
      <c r="B35" s="30"/>
      <c r="C35" s="99" t="s">
        <v>72</v>
      </c>
      <c r="D35" s="100"/>
      <c r="E35" s="90">
        <v>12</v>
      </c>
      <c r="F35" s="90">
        <v>3850</v>
      </c>
      <c r="G35" s="90">
        <v>3944141</v>
      </c>
      <c r="H35" s="90">
        <v>3878879</v>
      </c>
      <c r="I35" s="90">
        <v>3601149</v>
      </c>
      <c r="J35" s="27"/>
      <c r="K35" s="90">
        <v>1358560</v>
      </c>
      <c r="L35" s="90">
        <v>3679407</v>
      </c>
      <c r="M35" s="90">
        <v>2076825</v>
      </c>
      <c r="N35" s="90">
        <v>9159565</v>
      </c>
      <c r="O35" s="90">
        <v>6908414</v>
      </c>
      <c r="P35" s="91"/>
      <c r="Q35" s="93" t="s">
        <v>59</v>
      </c>
      <c r="R35" s="94"/>
    </row>
    <row r="36" spans="2:18" ht="15.75" customHeight="1">
      <c r="B36" s="30"/>
      <c r="C36" s="99" t="s">
        <v>73</v>
      </c>
      <c r="D36" s="100"/>
      <c r="E36" s="90">
        <v>6</v>
      </c>
      <c r="F36" s="90">
        <v>4611</v>
      </c>
      <c r="G36" s="90">
        <v>7032029</v>
      </c>
      <c r="H36" s="90">
        <v>6603018</v>
      </c>
      <c r="I36" s="90">
        <v>6731486</v>
      </c>
      <c r="J36" s="27"/>
      <c r="K36" s="90">
        <v>2627399</v>
      </c>
      <c r="L36" s="90">
        <v>6684879</v>
      </c>
      <c r="M36" s="90">
        <v>3684510</v>
      </c>
      <c r="N36" s="90">
        <v>27769311</v>
      </c>
      <c r="O36" s="90">
        <v>22140854</v>
      </c>
      <c r="P36" s="91"/>
      <c r="Q36" s="93" t="s">
        <v>60</v>
      </c>
      <c r="R36" s="94"/>
    </row>
    <row r="37" spans="2:18" ht="15.75" customHeight="1">
      <c r="B37" s="98" t="s">
        <v>108</v>
      </c>
      <c r="C37" s="99"/>
      <c r="D37" s="100"/>
      <c r="E37" s="90">
        <v>28106</v>
      </c>
      <c r="F37" s="90">
        <v>421072</v>
      </c>
      <c r="G37" s="90">
        <v>842376513</v>
      </c>
      <c r="H37" s="90">
        <v>789830620</v>
      </c>
      <c r="I37" s="90">
        <v>760617658</v>
      </c>
      <c r="J37" s="27"/>
      <c r="K37" s="90">
        <v>372472058</v>
      </c>
      <c r="L37" s="90">
        <v>814823260</v>
      </c>
      <c r="M37" s="90">
        <v>488061912</v>
      </c>
      <c r="N37" s="90">
        <v>1595123989</v>
      </c>
      <c r="O37" s="90">
        <v>910273121</v>
      </c>
      <c r="P37" s="96" t="s">
        <v>102</v>
      </c>
      <c r="Q37" s="93"/>
      <c r="R37" s="94"/>
    </row>
    <row r="38" spans="2:18" ht="15.75" customHeight="1">
      <c r="B38" s="30"/>
      <c r="C38" s="99" t="s">
        <v>68</v>
      </c>
      <c r="D38" s="100"/>
      <c r="E38" s="90">
        <v>15794</v>
      </c>
      <c r="F38" s="90">
        <v>38910</v>
      </c>
      <c r="G38" s="90">
        <v>70173224</v>
      </c>
      <c r="H38" s="90">
        <v>69706642</v>
      </c>
      <c r="I38" s="90">
        <v>53223882</v>
      </c>
      <c r="J38" s="27"/>
      <c r="K38" s="90">
        <v>26360885</v>
      </c>
      <c r="L38" s="90">
        <v>69704242</v>
      </c>
      <c r="M38" s="90">
        <v>47165738</v>
      </c>
      <c r="N38" s="90">
        <v>121753984</v>
      </c>
      <c r="O38" s="90">
        <v>104351905</v>
      </c>
      <c r="P38" s="91"/>
      <c r="Q38" s="93" t="s">
        <v>55</v>
      </c>
      <c r="R38" s="94"/>
    </row>
    <row r="39" spans="2:18" ht="15.75" customHeight="1">
      <c r="B39" s="30"/>
      <c r="C39" s="99" t="s">
        <v>69</v>
      </c>
      <c r="D39" s="100"/>
      <c r="E39" s="90">
        <v>11159</v>
      </c>
      <c r="F39" s="90">
        <v>108160</v>
      </c>
      <c r="G39" s="90">
        <v>153274224</v>
      </c>
      <c r="H39" s="90">
        <v>150468852</v>
      </c>
      <c r="I39" s="90">
        <v>126636132</v>
      </c>
      <c r="J39" s="27"/>
      <c r="K39" s="90">
        <v>66988572</v>
      </c>
      <c r="L39" s="90">
        <v>150629943</v>
      </c>
      <c r="M39" s="90">
        <v>102504186</v>
      </c>
      <c r="N39" s="90">
        <v>298362209</v>
      </c>
      <c r="O39" s="90">
        <v>257729872</v>
      </c>
      <c r="P39" s="91"/>
      <c r="Q39" s="93" t="s">
        <v>56</v>
      </c>
      <c r="R39" s="94"/>
    </row>
    <row r="40" spans="2:18" ht="15.75" customHeight="1">
      <c r="B40" s="30"/>
      <c r="C40" s="99" t="s">
        <v>70</v>
      </c>
      <c r="D40" s="100"/>
      <c r="E40" s="90">
        <v>484</v>
      </c>
      <c r="F40" s="90">
        <v>18039</v>
      </c>
      <c r="G40" s="90">
        <v>20212694</v>
      </c>
      <c r="H40" s="90">
        <v>18058832</v>
      </c>
      <c r="I40" s="90">
        <v>19096005</v>
      </c>
      <c r="J40" s="27"/>
      <c r="K40" s="90">
        <v>9717000</v>
      </c>
      <c r="L40" s="90">
        <v>18240873</v>
      </c>
      <c r="M40" s="90">
        <v>11188963</v>
      </c>
      <c r="N40" s="90">
        <v>40930916</v>
      </c>
      <c r="O40" s="90">
        <v>33994441</v>
      </c>
      <c r="P40" s="91"/>
      <c r="Q40" s="93" t="s">
        <v>57</v>
      </c>
      <c r="R40" s="94"/>
    </row>
    <row r="41" spans="2:18" ht="15.75" customHeight="1">
      <c r="B41" s="30"/>
      <c r="C41" s="99" t="s">
        <v>71</v>
      </c>
      <c r="D41" s="100"/>
      <c r="E41" s="90">
        <v>482</v>
      </c>
      <c r="F41" s="90">
        <v>42450</v>
      </c>
      <c r="G41" s="90">
        <v>60378186</v>
      </c>
      <c r="H41" s="90">
        <v>53736247</v>
      </c>
      <c r="I41" s="90">
        <v>57165926</v>
      </c>
      <c r="J41" s="27"/>
      <c r="K41" s="90">
        <v>28743265</v>
      </c>
      <c r="L41" s="90">
        <v>55985911</v>
      </c>
      <c r="M41" s="90">
        <v>33154576</v>
      </c>
      <c r="N41" s="90">
        <v>131676303</v>
      </c>
      <c r="O41" s="90">
        <v>102437054</v>
      </c>
      <c r="P41" s="91"/>
      <c r="Q41" s="93" t="s">
        <v>58</v>
      </c>
      <c r="R41" s="94"/>
    </row>
    <row r="42" spans="2:18" ht="15.75" customHeight="1">
      <c r="B42" s="30"/>
      <c r="C42" s="99" t="s">
        <v>72</v>
      </c>
      <c r="D42" s="100"/>
      <c r="E42" s="90">
        <v>80</v>
      </c>
      <c r="F42" s="90">
        <v>27801</v>
      </c>
      <c r="G42" s="90">
        <v>50624434</v>
      </c>
      <c r="H42" s="90">
        <v>45967657</v>
      </c>
      <c r="I42" s="90">
        <v>49931799</v>
      </c>
      <c r="J42" s="27"/>
      <c r="K42" s="90">
        <v>25583150</v>
      </c>
      <c r="L42" s="90">
        <v>47759034</v>
      </c>
      <c r="M42" s="90">
        <v>27771649</v>
      </c>
      <c r="N42" s="90">
        <v>98827325</v>
      </c>
      <c r="O42" s="90">
        <v>58666675</v>
      </c>
      <c r="P42" s="91"/>
      <c r="Q42" s="93" t="s">
        <v>59</v>
      </c>
      <c r="R42" s="94"/>
    </row>
    <row r="43" spans="2:18" ht="15.75" customHeight="1">
      <c r="B43" s="30"/>
      <c r="C43" s="99" t="s">
        <v>73</v>
      </c>
      <c r="D43" s="100"/>
      <c r="E43" s="90">
        <v>107</v>
      </c>
      <c r="F43" s="90">
        <v>185712</v>
      </c>
      <c r="G43" s="90">
        <v>487713751</v>
      </c>
      <c r="H43" s="90">
        <v>451892390</v>
      </c>
      <c r="I43" s="90">
        <v>454563914</v>
      </c>
      <c r="J43" s="27"/>
      <c r="K43" s="90">
        <v>215079186</v>
      </c>
      <c r="L43" s="90">
        <v>472503257</v>
      </c>
      <c r="M43" s="90">
        <v>266276800</v>
      </c>
      <c r="N43" s="90">
        <v>903573252</v>
      </c>
      <c r="O43" s="90">
        <v>353093174</v>
      </c>
      <c r="P43" s="91"/>
      <c r="Q43" s="93" t="s">
        <v>60</v>
      </c>
      <c r="R43" s="94"/>
    </row>
    <row r="44" spans="2:18" ht="15.75" customHeight="1">
      <c r="B44" s="98" t="s">
        <v>109</v>
      </c>
      <c r="C44" s="99"/>
      <c r="D44" s="100"/>
      <c r="E44" s="90">
        <v>19362</v>
      </c>
      <c r="F44" s="90">
        <v>82993</v>
      </c>
      <c r="G44" s="90">
        <v>126846173</v>
      </c>
      <c r="H44" s="90">
        <v>117522189</v>
      </c>
      <c r="I44" s="90">
        <v>113082919</v>
      </c>
      <c r="J44" s="27"/>
      <c r="K44" s="90">
        <v>36936731</v>
      </c>
      <c r="L44" s="90">
        <v>116525842</v>
      </c>
      <c r="M44" s="90">
        <v>62055927</v>
      </c>
      <c r="N44" s="90">
        <v>614811299</v>
      </c>
      <c r="O44" s="90">
        <v>526899898</v>
      </c>
      <c r="P44" s="96" t="s">
        <v>103</v>
      </c>
      <c r="Q44" s="93"/>
      <c r="R44" s="94"/>
    </row>
    <row r="45" spans="2:18" ht="15.75" customHeight="1">
      <c r="B45" s="30"/>
      <c r="C45" s="99" t="s">
        <v>68</v>
      </c>
      <c r="D45" s="100"/>
      <c r="E45" s="90">
        <v>16657</v>
      </c>
      <c r="F45" s="90">
        <v>28432</v>
      </c>
      <c r="G45" s="90">
        <v>36406021</v>
      </c>
      <c r="H45" s="90">
        <v>36245717</v>
      </c>
      <c r="I45" s="90">
        <v>31093958</v>
      </c>
      <c r="J45" s="27"/>
      <c r="K45" s="90">
        <v>9570511</v>
      </c>
      <c r="L45" s="90">
        <v>36011015</v>
      </c>
      <c r="M45" s="90">
        <v>19455989</v>
      </c>
      <c r="N45" s="90">
        <v>107631416</v>
      </c>
      <c r="O45" s="90">
        <v>94109959</v>
      </c>
      <c r="P45" s="91"/>
      <c r="Q45" s="93" t="s">
        <v>55</v>
      </c>
      <c r="R45" s="94"/>
    </row>
    <row r="46" spans="2:18" ht="15.75" customHeight="1">
      <c r="B46" s="30"/>
      <c r="C46" s="99" t="s">
        <v>69</v>
      </c>
      <c r="D46" s="100"/>
      <c r="E46" s="90">
        <v>2443</v>
      </c>
      <c r="F46" s="90">
        <v>21434</v>
      </c>
      <c r="G46" s="90">
        <v>30559506</v>
      </c>
      <c r="H46" s="90">
        <v>29341839</v>
      </c>
      <c r="I46" s="90">
        <v>27217202</v>
      </c>
      <c r="J46" s="27"/>
      <c r="K46" s="90">
        <v>8758085</v>
      </c>
      <c r="L46" s="90">
        <v>29192451</v>
      </c>
      <c r="M46" s="90">
        <v>14987636</v>
      </c>
      <c r="N46" s="90">
        <v>108681490</v>
      </c>
      <c r="O46" s="90">
        <v>90855825</v>
      </c>
      <c r="P46" s="91"/>
      <c r="Q46" s="93" t="s">
        <v>56</v>
      </c>
      <c r="R46" s="94"/>
    </row>
    <row r="47" spans="2:18" ht="15.75" customHeight="1">
      <c r="B47" s="30"/>
      <c r="C47" s="99" t="s">
        <v>70</v>
      </c>
      <c r="D47" s="100"/>
      <c r="E47" s="90">
        <v>116</v>
      </c>
      <c r="F47" s="90">
        <v>4480</v>
      </c>
      <c r="G47" s="90">
        <v>8431938</v>
      </c>
      <c r="H47" s="90">
        <v>7808865</v>
      </c>
      <c r="I47" s="90">
        <v>7914772</v>
      </c>
      <c r="J47" s="27"/>
      <c r="K47" s="90">
        <v>2130633</v>
      </c>
      <c r="L47" s="90">
        <v>7953636</v>
      </c>
      <c r="M47" s="90">
        <v>3712191</v>
      </c>
      <c r="N47" s="90">
        <v>53594908</v>
      </c>
      <c r="O47" s="90">
        <v>45052012</v>
      </c>
      <c r="P47" s="91"/>
      <c r="Q47" s="93" t="s">
        <v>57</v>
      </c>
      <c r="R47" s="94"/>
    </row>
    <row r="48" spans="2:18" ht="15.75" customHeight="1">
      <c r="B48" s="30"/>
      <c r="C48" s="99" t="s">
        <v>71</v>
      </c>
      <c r="D48" s="100"/>
      <c r="E48" s="90">
        <v>118</v>
      </c>
      <c r="F48" s="90">
        <v>10240</v>
      </c>
      <c r="G48" s="90">
        <v>20056293</v>
      </c>
      <c r="H48" s="90">
        <v>16975328</v>
      </c>
      <c r="I48" s="90">
        <v>18660385</v>
      </c>
      <c r="J48" s="27"/>
      <c r="K48" s="90">
        <v>6163362</v>
      </c>
      <c r="L48" s="90">
        <v>16903931</v>
      </c>
      <c r="M48" s="90">
        <v>7985559</v>
      </c>
      <c r="N48" s="90">
        <v>147375847</v>
      </c>
      <c r="O48" s="90">
        <v>128186630</v>
      </c>
      <c r="P48" s="91"/>
      <c r="Q48" s="93" t="s">
        <v>58</v>
      </c>
      <c r="R48" s="94"/>
    </row>
    <row r="49" spans="2:18" ht="15.75" customHeight="1">
      <c r="B49" s="30"/>
      <c r="C49" s="99" t="s">
        <v>72</v>
      </c>
      <c r="D49" s="100"/>
      <c r="E49" s="90">
        <v>19</v>
      </c>
      <c r="F49" s="90">
        <v>5493</v>
      </c>
      <c r="G49" s="90">
        <v>10149223</v>
      </c>
      <c r="H49" s="90">
        <v>8837714</v>
      </c>
      <c r="I49" s="90">
        <v>10264046</v>
      </c>
      <c r="J49" s="27"/>
      <c r="K49" s="90">
        <v>3016105</v>
      </c>
      <c r="L49" s="90">
        <v>8188975</v>
      </c>
      <c r="M49" s="90">
        <v>3680344</v>
      </c>
      <c r="N49" s="90">
        <v>104812560</v>
      </c>
      <c r="O49" s="90">
        <v>97820154</v>
      </c>
      <c r="P49" s="91"/>
      <c r="Q49" s="93" t="s">
        <v>59</v>
      </c>
      <c r="R49" s="94"/>
    </row>
    <row r="50" spans="2:18" ht="15.75" customHeight="1">
      <c r="B50" s="30"/>
      <c r="C50" s="99" t="s">
        <v>73</v>
      </c>
      <c r="D50" s="100"/>
      <c r="E50" s="90">
        <v>9</v>
      </c>
      <c r="F50" s="90">
        <v>12914</v>
      </c>
      <c r="G50" s="90">
        <v>21243192</v>
      </c>
      <c r="H50" s="90">
        <v>18312726</v>
      </c>
      <c r="I50" s="90">
        <v>17932556</v>
      </c>
      <c r="J50" s="27"/>
      <c r="K50" s="90">
        <v>7298035</v>
      </c>
      <c r="L50" s="90">
        <v>18275834</v>
      </c>
      <c r="M50" s="90">
        <v>12234208</v>
      </c>
      <c r="N50" s="90">
        <v>92715078</v>
      </c>
      <c r="O50" s="90">
        <v>70875318</v>
      </c>
      <c r="P50" s="91"/>
      <c r="Q50" s="93" t="s">
        <v>60</v>
      </c>
      <c r="R50" s="94"/>
    </row>
    <row r="51" spans="2:18" ht="15.75" customHeight="1">
      <c r="B51" s="98" t="s">
        <v>110</v>
      </c>
      <c r="C51" s="99"/>
      <c r="D51" s="100"/>
      <c r="E51" s="90">
        <v>104856</v>
      </c>
      <c r="F51" s="90">
        <v>200370</v>
      </c>
      <c r="G51" s="90">
        <v>282560845</v>
      </c>
      <c r="H51" s="90">
        <v>280576481</v>
      </c>
      <c r="I51" s="90">
        <v>234746293</v>
      </c>
      <c r="J51" s="27"/>
      <c r="K51" s="90">
        <v>78455088</v>
      </c>
      <c r="L51" s="90">
        <v>269617237</v>
      </c>
      <c r="M51" s="90">
        <v>148873116</v>
      </c>
      <c r="N51" s="90">
        <v>749664404</v>
      </c>
      <c r="O51" s="90">
        <v>593535301</v>
      </c>
      <c r="P51" s="96" t="s">
        <v>104</v>
      </c>
      <c r="Q51" s="93"/>
      <c r="R51" s="94"/>
    </row>
    <row r="52" spans="2:18" ht="15.75" customHeight="1">
      <c r="B52" s="30"/>
      <c r="C52" s="99" t="s">
        <v>68</v>
      </c>
      <c r="D52" s="100"/>
      <c r="E52" s="90">
        <v>99668</v>
      </c>
      <c r="F52" s="90">
        <v>144926</v>
      </c>
      <c r="G52" s="90">
        <v>182222991</v>
      </c>
      <c r="H52" s="90">
        <v>181700372</v>
      </c>
      <c r="I52" s="90">
        <v>147698346</v>
      </c>
      <c r="J52" s="27"/>
      <c r="K52" s="90">
        <v>52116123</v>
      </c>
      <c r="L52" s="90">
        <v>177764582</v>
      </c>
      <c r="M52" s="90">
        <v>100608856</v>
      </c>
      <c r="N52" s="90">
        <v>430296201</v>
      </c>
      <c r="O52" s="90">
        <v>375913462</v>
      </c>
      <c r="P52" s="91"/>
      <c r="Q52" s="93" t="s">
        <v>55</v>
      </c>
      <c r="R52" s="94"/>
    </row>
    <row r="53" spans="2:18" ht="15.75" customHeight="1">
      <c r="B53" s="30"/>
      <c r="C53" s="99" t="s">
        <v>69</v>
      </c>
      <c r="D53" s="100"/>
      <c r="E53" s="90">
        <v>4998</v>
      </c>
      <c r="F53" s="90">
        <v>38404</v>
      </c>
      <c r="G53" s="90">
        <v>57451118</v>
      </c>
      <c r="H53" s="90">
        <v>57184220</v>
      </c>
      <c r="I53" s="90">
        <v>48591042</v>
      </c>
      <c r="J53" s="27"/>
      <c r="K53" s="90">
        <v>16609914</v>
      </c>
      <c r="L53" s="90">
        <v>56176278</v>
      </c>
      <c r="M53" s="90">
        <v>30779057</v>
      </c>
      <c r="N53" s="90">
        <v>137359263</v>
      </c>
      <c r="O53" s="90">
        <v>109865857</v>
      </c>
      <c r="P53" s="91"/>
      <c r="Q53" s="93" t="s">
        <v>56</v>
      </c>
      <c r="R53" s="94"/>
    </row>
    <row r="54" spans="2:18" ht="15.75" customHeight="1">
      <c r="B54" s="30"/>
      <c r="C54" s="99" t="s">
        <v>70</v>
      </c>
      <c r="D54" s="100"/>
      <c r="E54" s="90">
        <v>91</v>
      </c>
      <c r="F54" s="90">
        <v>3482</v>
      </c>
      <c r="G54" s="90">
        <v>7684209</v>
      </c>
      <c r="H54" s="90">
        <v>7597790</v>
      </c>
      <c r="I54" s="90">
        <v>6710223</v>
      </c>
      <c r="J54" s="27"/>
      <c r="K54" s="90">
        <v>1790479</v>
      </c>
      <c r="L54" s="90">
        <v>7219874</v>
      </c>
      <c r="M54" s="90">
        <v>3343333</v>
      </c>
      <c r="N54" s="90">
        <v>22509089</v>
      </c>
      <c r="O54" s="90">
        <v>13349085</v>
      </c>
      <c r="P54" s="91"/>
      <c r="Q54" s="93" t="s">
        <v>57</v>
      </c>
      <c r="R54" s="94"/>
    </row>
    <row r="55" spans="2:18" ht="15.75" customHeight="1">
      <c r="B55" s="30"/>
      <c r="C55" s="99" t="s">
        <v>71</v>
      </c>
      <c r="D55" s="100"/>
      <c r="E55" s="90">
        <v>77</v>
      </c>
      <c r="F55" s="90">
        <v>6205</v>
      </c>
      <c r="G55" s="90">
        <v>11901819</v>
      </c>
      <c r="H55" s="90">
        <v>11759128</v>
      </c>
      <c r="I55" s="90">
        <v>11212289</v>
      </c>
      <c r="J55" s="27"/>
      <c r="K55" s="90">
        <v>3018048</v>
      </c>
      <c r="L55" s="90">
        <v>11508311</v>
      </c>
      <c r="M55" s="90">
        <v>4930281</v>
      </c>
      <c r="N55" s="90">
        <v>32686576</v>
      </c>
      <c r="O55" s="90">
        <v>26629898</v>
      </c>
      <c r="P55" s="91"/>
      <c r="Q55" s="93" t="s">
        <v>58</v>
      </c>
      <c r="R55" s="94"/>
    </row>
    <row r="56" spans="2:18" ht="15.75" customHeight="1">
      <c r="B56" s="30"/>
      <c r="C56" s="99" t="s">
        <v>72</v>
      </c>
      <c r="D56" s="100"/>
      <c r="E56" s="90">
        <v>20</v>
      </c>
      <c r="F56" s="97" t="s">
        <v>62</v>
      </c>
      <c r="G56" s="97" t="s">
        <v>62</v>
      </c>
      <c r="H56" s="97" t="s">
        <v>62</v>
      </c>
      <c r="I56" s="97" t="s">
        <v>62</v>
      </c>
      <c r="J56" s="27"/>
      <c r="K56" s="97" t="s">
        <v>62</v>
      </c>
      <c r="L56" s="97" t="s">
        <v>62</v>
      </c>
      <c r="M56" s="97" t="s">
        <v>62</v>
      </c>
      <c r="N56" s="97" t="s">
        <v>62</v>
      </c>
      <c r="O56" s="97" t="s">
        <v>62</v>
      </c>
      <c r="P56" s="91"/>
      <c r="Q56" s="93" t="s">
        <v>59</v>
      </c>
      <c r="R56" s="94"/>
    </row>
    <row r="57" spans="2:18" ht="15.75" customHeight="1">
      <c r="B57" s="30"/>
      <c r="C57" s="99" t="s">
        <v>73</v>
      </c>
      <c r="D57" s="100"/>
      <c r="E57" s="90">
        <v>2</v>
      </c>
      <c r="F57" s="97" t="s">
        <v>62</v>
      </c>
      <c r="G57" s="97" t="s">
        <v>62</v>
      </c>
      <c r="H57" s="97" t="s">
        <v>62</v>
      </c>
      <c r="I57" s="97" t="s">
        <v>62</v>
      </c>
      <c r="J57" s="27"/>
      <c r="K57" s="97" t="s">
        <v>62</v>
      </c>
      <c r="L57" s="97" t="s">
        <v>62</v>
      </c>
      <c r="M57" s="97" t="s">
        <v>62</v>
      </c>
      <c r="N57" s="97" t="s">
        <v>62</v>
      </c>
      <c r="O57" s="97" t="s">
        <v>62</v>
      </c>
      <c r="P57" s="91"/>
      <c r="Q57" s="93" t="s">
        <v>60</v>
      </c>
      <c r="R57" s="94"/>
    </row>
    <row r="58" spans="2:18" s="22" customFormat="1" ht="36" customHeight="1">
      <c r="B58" s="102" t="s">
        <v>112</v>
      </c>
      <c r="C58" s="70"/>
      <c r="D58" s="70"/>
      <c r="E58" s="70"/>
      <c r="F58" s="70"/>
      <c r="G58" s="70"/>
      <c r="H58" s="70"/>
      <c r="I58" s="70"/>
      <c r="J58" s="34"/>
      <c r="K58" s="101" t="s">
        <v>111</v>
      </c>
      <c r="L58" s="71"/>
      <c r="M58" s="70"/>
      <c r="N58" s="70"/>
      <c r="O58" s="70"/>
      <c r="P58" s="70"/>
      <c r="Q58" s="70"/>
      <c r="R58" s="70"/>
    </row>
  </sheetData>
  <sheetProtection/>
  <mergeCells count="19">
    <mergeCell ref="P13:R13"/>
    <mergeCell ref="P14:R14"/>
    <mergeCell ref="P15:R15"/>
    <mergeCell ref="B2:I2"/>
    <mergeCell ref="K2:R2"/>
    <mergeCell ref="B3:I3"/>
    <mergeCell ref="K3:R3"/>
    <mergeCell ref="B4:I4"/>
    <mergeCell ref="K4:R4"/>
    <mergeCell ref="B58:I58"/>
    <mergeCell ref="K58:R58"/>
    <mergeCell ref="K7:O7"/>
    <mergeCell ref="P8:R8"/>
    <mergeCell ref="P9:R9"/>
    <mergeCell ref="G8:H8"/>
    <mergeCell ref="E7:I7"/>
    <mergeCell ref="P10:R10"/>
    <mergeCell ref="P11:R11"/>
    <mergeCell ref="P12:R12"/>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1028</vt:i4>
  </property>
</Properties>
</file>