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30" windowWidth="21495" windowHeight="9795" activeTab="0"/>
  </bookViews>
  <sheets>
    <sheet name="43" sheetId="1" r:id="rId1"/>
  </sheets>
  <definedNames/>
  <calcPr fullCalcOnLoad="1"/>
</workbook>
</file>

<file path=xl/sharedStrings.xml><?xml version="1.0" encoding="utf-8"?>
<sst xmlns="http://schemas.openxmlformats.org/spreadsheetml/2006/main" count="42" uniqueCount="46">
  <si>
    <t>註：其他包含其他場地使用費、稅捐及罰款。</t>
  </si>
  <si>
    <t>表４３　攤販經營全年各項支出情形－按縣市別分</t>
  </si>
  <si>
    <t>#ltitle2</t>
  </si>
  <si>
    <t>#ltitle3</t>
  </si>
  <si>
    <t>##11</t>
  </si>
  <si>
    <t>繳納各項費用</t>
  </si>
  <si>
    <t>合計</t>
  </si>
  <si>
    <t>單位：千元</t>
  </si>
  <si>
    <t>民國１０７年</t>
  </si>
  <si>
    <t>僱用員工</t>
  </si>
  <si>
    <t>薪資</t>
  </si>
  <si>
    <t>及什支</t>
  </si>
  <si>
    <t>營業場地</t>
  </si>
  <si>
    <t>使用費</t>
  </si>
  <si>
    <t>清潔、</t>
  </si>
  <si>
    <t>管理費</t>
  </si>
  <si>
    <t>其他</t>
  </si>
  <si>
    <t>營業費用</t>
  </si>
  <si>
    <t>進貨成本</t>
  </si>
  <si>
    <t>總計</t>
  </si>
  <si>
    <t>##12</t>
  </si>
  <si>
    <t>總　計</t>
  </si>
  <si>
    <t>北　部　地　區</t>
  </si>
  <si>
    <t>新　北　市</t>
  </si>
  <si>
    <t>臺　北　市</t>
  </si>
  <si>
    <t>桃　園　市</t>
  </si>
  <si>
    <t>基　隆　市</t>
  </si>
  <si>
    <t>新　竹　市</t>
  </si>
  <si>
    <t>宜　蘭　縣</t>
  </si>
  <si>
    <t>新　竹　縣</t>
  </si>
  <si>
    <t>中　部　地　區</t>
  </si>
  <si>
    <t>臺　中　市</t>
  </si>
  <si>
    <t>苗　栗　縣</t>
  </si>
  <si>
    <t>彰　化　縣</t>
  </si>
  <si>
    <t>南　投　縣</t>
  </si>
  <si>
    <t>雲　林　縣</t>
  </si>
  <si>
    <t>南　部　地　區</t>
  </si>
  <si>
    <t>臺　南　市</t>
  </si>
  <si>
    <t>高　雄　市</t>
  </si>
  <si>
    <t>嘉　義　市</t>
  </si>
  <si>
    <t>嘉　義　縣</t>
  </si>
  <si>
    <t>屏　東　縣</t>
  </si>
  <si>
    <t>澎　湖　縣</t>
  </si>
  <si>
    <t>東　部　地　區</t>
  </si>
  <si>
    <t>臺　東　縣</t>
  </si>
  <si>
    <t>花　蓮　縣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</si>
</sst>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#\ ##0;\-###\ ###\ ###\ ##0;&quot;              －&quot;"/>
    <numFmt numFmtId="184" formatCode="#\ ##0.00;\-#\ ##0.00;&quot;       －&quot;"/>
    <numFmt numFmtId="185" formatCode="###\ ###\ ##0;\-###\ ###\ ##0;&quot;          －&quot;"/>
    <numFmt numFmtId="186" formatCode="### ### ### ##0"/>
  </numFmts>
  <fonts count="35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sz val="15"/>
      <name val="Times New Roman"/>
      <family val="1"/>
    </font>
    <font>
      <b/>
      <sz val="15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</borders>
  <cellStyleXfs count="1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65">
    <xf numFmtId="0" fontId="0" fillId="0" borderId="0" xfId="0" applyAlignment="1">
      <alignment vertical="center"/>
    </xf>
    <xf numFmtId="0" fontId="3" fillId="0" borderId="0" xfId="79" applyFont="1">
      <alignment vertical="center"/>
      <protection/>
    </xf>
    <xf numFmtId="0" fontId="4" fillId="0" borderId="0" xfId="79" applyFont="1">
      <alignment vertical="center"/>
      <protection/>
    </xf>
    <xf numFmtId="0" fontId="6" fillId="0" borderId="0" xfId="79" applyFont="1">
      <alignment vertical="center"/>
      <protection/>
    </xf>
    <xf numFmtId="49" fontId="7" fillId="0" borderId="0" xfId="79" applyNumberFormat="1" applyFont="1" applyBorder="1" applyAlignment="1">
      <alignment vertical="center"/>
      <protection/>
    </xf>
    <xf numFmtId="0" fontId="9" fillId="0" borderId="0" xfId="79" applyFont="1" applyBorder="1" applyAlignment="1">
      <alignment vertical="center"/>
      <protection/>
    </xf>
    <xf numFmtId="0" fontId="9" fillId="0" borderId="1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/>
      <protection/>
    </xf>
    <xf numFmtId="0" fontId="9" fillId="0" borderId="2" xfId="79" applyFont="1" applyBorder="1" applyAlignment="1">
      <alignment horizontal="center" vertical="center" wrapText="1"/>
      <protection/>
    </xf>
    <xf numFmtId="0" fontId="2" fillId="0" borderId="0" xfId="79">
      <alignment vertical="center"/>
      <protection/>
    </xf>
    <xf numFmtId="0" fontId="9" fillId="0" borderId="3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 wrapText="1"/>
      <protection/>
    </xf>
    <xf numFmtId="49" fontId="8" fillId="0" borderId="4" xfId="79" applyNumberFormat="1" applyFont="1" applyBorder="1" applyAlignment="1">
      <alignment vertical="center"/>
      <protection/>
    </xf>
    <xf numFmtId="0" fontId="9" fillId="0" borderId="4" xfId="79" applyFont="1" applyBorder="1" applyAlignment="1">
      <alignment horizontal="center" vertical="center" wrapText="1"/>
      <protection/>
    </xf>
    <xf numFmtId="0" fontId="9" fillId="0" borderId="0" xfId="79" applyFont="1" applyBorder="1" applyAlignment="1">
      <alignment horizontal="center" vertical="center" wrapText="1"/>
      <protection/>
    </xf>
    <xf numFmtId="0" fontId="9" fillId="0" borderId="5" xfId="79" applyFont="1" applyBorder="1" applyAlignment="1">
      <alignment horizontal="center" vertical="center" wrapText="1"/>
      <protection/>
    </xf>
    <xf numFmtId="0" fontId="29" fillId="0" borderId="0" xfId="79" applyFont="1" applyFill="1" applyBorder="1" applyAlignment="1">
      <alignment horizontal="left" vertical="center"/>
      <protection/>
    </xf>
    <xf numFmtId="0" fontId="29" fillId="0" borderId="2" xfId="79" applyFont="1" applyFill="1" applyBorder="1" applyAlignment="1">
      <alignment horizontal="left" vertical="center" wrapText="1"/>
      <protection/>
    </xf>
    <xf numFmtId="0" fontId="29" fillId="0" borderId="0" xfId="79" applyFont="1" applyFill="1" applyBorder="1" applyAlignment="1">
      <alignment horizontal="left" vertical="center" wrapText="1"/>
      <protection/>
    </xf>
    <xf numFmtId="0" fontId="2" fillId="0" borderId="4" xfId="79" applyFont="1" applyBorder="1" applyAlignment="1">
      <alignment horizontal="right" vertical="center"/>
      <protection/>
    </xf>
    <xf numFmtId="0" fontId="2" fillId="0" borderId="4" xfId="79" applyFont="1" applyBorder="1" applyAlignment="1">
      <alignment vertical="center"/>
      <protection/>
    </xf>
    <xf numFmtId="0" fontId="2" fillId="0" borderId="6" xfId="85" applyFont="1" applyBorder="1" applyAlignment="1">
      <alignment horizontal="center" vertical="center" wrapText="1"/>
      <protection/>
    </xf>
    <xf numFmtId="0" fontId="2" fillId="0" borderId="6" xfId="85" applyFont="1" applyBorder="1" applyAlignment="1">
      <alignment vertical="center" wrapText="1"/>
      <protection/>
    </xf>
    <xf numFmtId="0" fontId="2" fillId="0" borderId="7" xfId="85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7" xfId="85" applyFont="1" applyBorder="1" applyAlignment="1">
      <alignment horizontal="center" vertical="center"/>
      <protection/>
    </xf>
    <xf numFmtId="0" fontId="2" fillId="0" borderId="8" xfId="85" applyFont="1" applyBorder="1" applyAlignment="1">
      <alignment horizontal="center" vertical="center"/>
      <protection/>
    </xf>
    <xf numFmtId="0" fontId="2" fillId="0" borderId="8" xfId="85" applyFont="1" applyBorder="1" applyAlignment="1">
      <alignment horizontal="center" vertical="center" wrapText="1"/>
      <protection/>
    </xf>
    <xf numFmtId="0" fontId="10" fillId="0" borderId="2" xfId="79" applyFont="1" applyBorder="1" applyAlignment="1">
      <alignment horizontal="center" vertical="center" wrapText="1"/>
      <protection/>
    </xf>
    <xf numFmtId="0" fontId="10" fillId="0" borderId="0" xfId="79" applyFont="1" applyBorder="1" applyAlignment="1">
      <alignment horizontal="center" vertical="center" wrapText="1"/>
      <protection/>
    </xf>
    <xf numFmtId="0" fontId="10" fillId="0" borderId="7" xfId="79" applyFont="1" applyBorder="1" applyAlignment="1">
      <alignment horizontal="center" vertical="center" wrapText="1"/>
      <protection/>
    </xf>
    <xf numFmtId="0" fontId="10" fillId="0" borderId="8" xfId="79" applyFont="1" applyBorder="1" applyAlignment="1">
      <alignment horizontal="center" vertical="center" wrapText="1"/>
      <protection/>
    </xf>
    <xf numFmtId="0" fontId="11" fillId="0" borderId="2" xfId="79" applyFont="1" applyBorder="1" applyAlignment="1">
      <alignment horizontal="center" vertical="center" wrapText="1"/>
      <protection/>
    </xf>
    <xf numFmtId="0" fontId="11" fillId="0" borderId="7" xfId="79" applyFont="1" applyBorder="1" applyAlignment="1">
      <alignment horizontal="center" vertical="center" wrapText="1"/>
      <protection/>
    </xf>
    <xf numFmtId="0" fontId="11" fillId="0" borderId="0" xfId="79" applyFont="1" applyBorder="1" applyAlignment="1">
      <alignment horizontal="center" vertical="center" wrapText="1"/>
      <protection/>
    </xf>
    <xf numFmtId="0" fontId="11" fillId="0" borderId="8" xfId="79" applyFont="1" applyBorder="1" applyAlignment="1">
      <alignment horizontal="center" vertical="center" wrapText="1"/>
      <protection/>
    </xf>
    <xf numFmtId="0" fontId="11" fillId="0" borderId="3" xfId="79" applyFont="1" applyBorder="1" applyAlignment="1">
      <alignment horizontal="center" vertical="center" wrapText="1"/>
      <protection/>
    </xf>
    <xf numFmtId="0" fontId="11" fillId="0" borderId="4" xfId="79" applyFont="1" applyBorder="1" applyAlignment="1">
      <alignment horizontal="center" vertical="center" wrapText="1"/>
      <protection/>
    </xf>
    <xf numFmtId="0" fontId="11" fillId="0" borderId="9" xfId="79" applyFont="1" applyBorder="1" applyAlignment="1">
      <alignment horizontal="center" vertical="center" wrapText="1"/>
      <protection/>
    </xf>
    <xf numFmtId="0" fontId="11" fillId="0" borderId="10" xfId="79" applyFont="1" applyBorder="1" applyAlignment="1">
      <alignment horizontal="center" vertical="center" wrapText="1"/>
      <protection/>
    </xf>
    <xf numFmtId="183" fontId="12" fillId="0" borderId="0" xfId="79" applyNumberFormat="1" applyFont="1" applyFill="1" applyBorder="1" applyAlignment="1">
      <alignment horizontal="right" vertical="center" wrapText="1"/>
      <protection/>
    </xf>
    <xf numFmtId="0" fontId="5" fillId="0" borderId="0" xfId="79" applyFont="1" applyAlignment="1">
      <alignment horizontal="center" vertical="center"/>
      <protection/>
    </xf>
    <xf numFmtId="0" fontId="1" fillId="0" borderId="5" xfId="79" applyFont="1" applyBorder="1" applyAlignment="1">
      <alignment vertical="top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4" xfId="79" applyFont="1" applyBorder="1" applyAlignment="1">
      <alignment horizontal="center" vertical="center"/>
      <protection/>
    </xf>
    <xf numFmtId="0" fontId="29" fillId="0" borderId="0" xfId="79" applyFont="1" applyFill="1" applyBorder="1" applyAlignment="1">
      <alignment horizontal="right" vertical="center" wrapText="1"/>
      <protection/>
    </xf>
    <xf numFmtId="183" fontId="29" fillId="0" borderId="0" xfId="79" applyNumberFormat="1" applyFont="1" applyFill="1" applyBorder="1" applyAlignment="1">
      <alignment horizontal="right" vertical="center" wrapText="1"/>
      <protection/>
    </xf>
    <xf numFmtId="186" fontId="29" fillId="0" borderId="0" xfId="79" applyNumberFormat="1" applyFont="1" applyFill="1" applyBorder="1" applyAlignment="1">
      <alignment horizontal="right" vertical="center" wrapText="1"/>
      <protection/>
    </xf>
    <xf numFmtId="186" fontId="9" fillId="0" borderId="0" xfId="79" applyNumberFormat="1" applyFont="1" applyFill="1" applyBorder="1" applyAlignment="1">
      <alignment horizontal="right" vertical="center" wrapText="1"/>
      <protection/>
    </xf>
    <xf numFmtId="186" fontId="12" fillId="0" borderId="0" xfId="79" applyNumberFormat="1" applyFont="1" applyFill="1" applyBorder="1" applyAlignment="1">
      <alignment horizontal="right" vertical="center" wrapText="1"/>
      <protection/>
    </xf>
    <xf numFmtId="186" fontId="29" fillId="0" borderId="0" xfId="79" applyNumberFormat="1" applyFont="1" applyFill="1" applyBorder="1" applyAlignment="1">
      <alignment horizontal="right" vertical="center" wrapText="1"/>
      <protection/>
    </xf>
    <xf numFmtId="186" fontId="9" fillId="0" borderId="0" xfId="79" applyNumberFormat="1" applyFont="1" applyFill="1" applyBorder="1" applyAlignment="1">
      <alignment horizontal="right" vertical="center" wrapText="1"/>
      <protection/>
    </xf>
    <xf numFmtId="186" fontId="12" fillId="0" borderId="0" xfId="79" applyNumberFormat="1" applyFont="1" applyFill="1" applyBorder="1" applyAlignment="1">
      <alignment horizontal="right" vertical="center" wrapText="1"/>
      <protection/>
    </xf>
    <xf numFmtId="0" fontId="2" fillId="0" borderId="0" xfId="79" applyFont="1" applyFill="1" applyBorder="1" applyAlignment="1">
      <alignment horizontal="left" vertical="center"/>
      <protection/>
    </xf>
    <xf numFmtId="0" fontId="32" fillId="0" borderId="0" xfId="79" applyFont="1" applyFill="1" applyBorder="1" applyAlignment="1">
      <alignment horizontal="left" vertical="center"/>
      <protection/>
    </xf>
    <xf numFmtId="0" fontId="2" fillId="0" borderId="2" xfId="79" applyFont="1" applyFill="1" applyBorder="1" applyAlignment="1">
      <alignment horizontal="left" vertical="center" wrapText="1"/>
      <protection/>
    </xf>
    <xf numFmtId="186" fontId="29" fillId="0" borderId="0" xfId="79" applyNumberFormat="1" applyFont="1" applyFill="1" applyBorder="1" applyAlignment="1">
      <alignment horizontal="left" vertical="center" wrapText="1"/>
      <protection/>
    </xf>
    <xf numFmtId="0" fontId="2" fillId="0" borderId="5" xfId="79" applyFont="1" applyBorder="1" applyAlignment="1">
      <alignment vertical="top" wrapText="1"/>
      <protection/>
    </xf>
    <xf numFmtId="0" fontId="33" fillId="0" borderId="0" xfId="79" applyFont="1">
      <alignment vertical="center"/>
      <protection/>
    </xf>
    <xf numFmtId="0" fontId="5" fillId="0" borderId="0" xfId="79" applyFont="1">
      <alignment vertical="center"/>
      <protection/>
    </xf>
    <xf numFmtId="0" fontId="34" fillId="0" borderId="0" xfId="79" applyFont="1" applyAlignment="1">
      <alignment horizontal="center" vertical="center"/>
      <protection/>
    </xf>
  </cellXfs>
  <cellStyles count="155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10" xfId="69"/>
    <cellStyle name="一般 11" xfId="70"/>
    <cellStyle name="一般 12" xfId="71"/>
    <cellStyle name="一般 13" xfId="72"/>
    <cellStyle name="一般 14" xfId="73"/>
    <cellStyle name="一般 15" xfId="74"/>
    <cellStyle name="一般 16" xfId="75"/>
    <cellStyle name="一般 17" xfId="76"/>
    <cellStyle name="一般 18" xfId="77"/>
    <cellStyle name="一般 19" xfId="78"/>
    <cellStyle name="一般 2" xfId="79"/>
    <cellStyle name="一般 2 2" xfId="80"/>
    <cellStyle name="一般 2 3" xfId="81"/>
    <cellStyle name="一般 2 4" xfId="82"/>
    <cellStyle name="一般 20" xfId="83"/>
    <cellStyle name="一般 21" xfId="84"/>
    <cellStyle name="一般 22" xfId="85"/>
    <cellStyle name="一般 23" xfId="86"/>
    <cellStyle name="一般 3" xfId="87"/>
    <cellStyle name="一般 4" xfId="88"/>
    <cellStyle name="一般 5" xfId="89"/>
    <cellStyle name="一般 6" xfId="90"/>
    <cellStyle name="一般 7" xfId="91"/>
    <cellStyle name="一般 8" xfId="92"/>
    <cellStyle name="一般 9" xfId="93"/>
    <cellStyle name="Comma" xfId="94"/>
    <cellStyle name="Comma [0]" xfId="95"/>
    <cellStyle name="中等" xfId="96"/>
    <cellStyle name="中等 2" xfId="97"/>
    <cellStyle name="中等 3" xfId="98"/>
    <cellStyle name="合計" xfId="99"/>
    <cellStyle name="合計 2" xfId="100"/>
    <cellStyle name="合計 3" xfId="101"/>
    <cellStyle name="好" xfId="102"/>
    <cellStyle name="好 2" xfId="103"/>
    <cellStyle name="好 3" xfId="104"/>
    <cellStyle name="Percent" xfId="105"/>
    <cellStyle name="計算方式" xfId="106"/>
    <cellStyle name="計算方式 2" xfId="107"/>
    <cellStyle name="計算方式 3" xfId="108"/>
    <cellStyle name="Currency" xfId="109"/>
    <cellStyle name="Currency [0]" xfId="110"/>
    <cellStyle name="連結的儲存格" xfId="111"/>
    <cellStyle name="連結的儲存格 2" xfId="112"/>
    <cellStyle name="連結的儲存格 3" xfId="113"/>
    <cellStyle name="備註" xfId="114"/>
    <cellStyle name="備註 2" xfId="115"/>
    <cellStyle name="備註 3" xfId="116"/>
    <cellStyle name="說明文字" xfId="117"/>
    <cellStyle name="說明文字 2" xfId="118"/>
    <cellStyle name="說明文字 3" xfId="119"/>
    <cellStyle name="輔色1" xfId="120"/>
    <cellStyle name="輔色1 2" xfId="121"/>
    <cellStyle name="輔色1 3" xfId="122"/>
    <cellStyle name="輔色2" xfId="123"/>
    <cellStyle name="輔色2 2" xfId="124"/>
    <cellStyle name="輔色2 3" xfId="125"/>
    <cellStyle name="輔色3" xfId="126"/>
    <cellStyle name="輔色3 2" xfId="127"/>
    <cellStyle name="輔色3 3" xfId="128"/>
    <cellStyle name="輔色4" xfId="129"/>
    <cellStyle name="輔色4 2" xfId="130"/>
    <cellStyle name="輔色4 3" xfId="131"/>
    <cellStyle name="輔色5" xfId="132"/>
    <cellStyle name="輔色5 2" xfId="133"/>
    <cellStyle name="輔色5 3" xfId="134"/>
    <cellStyle name="輔色6" xfId="135"/>
    <cellStyle name="輔色6 2" xfId="136"/>
    <cellStyle name="輔色6 3" xfId="137"/>
    <cellStyle name="標題" xfId="138"/>
    <cellStyle name="標題 1" xfId="139"/>
    <cellStyle name="標題 1 2" xfId="140"/>
    <cellStyle name="標題 1 3" xfId="141"/>
    <cellStyle name="標題 2" xfId="142"/>
    <cellStyle name="標題 2 2" xfId="143"/>
    <cellStyle name="標題 2 3" xfId="144"/>
    <cellStyle name="標題 3" xfId="145"/>
    <cellStyle name="標題 3 2" xfId="146"/>
    <cellStyle name="標題 3 3" xfId="147"/>
    <cellStyle name="標題 4" xfId="148"/>
    <cellStyle name="標題 4 2" xfId="149"/>
    <cellStyle name="標題 4 3" xfId="150"/>
    <cellStyle name="標題 5" xfId="151"/>
    <cellStyle name="標題 6" xfId="152"/>
    <cellStyle name="輸入" xfId="153"/>
    <cellStyle name="輸入 2" xfId="154"/>
    <cellStyle name="輸入 3" xfId="155"/>
    <cellStyle name="輸出" xfId="156"/>
    <cellStyle name="輸出 2" xfId="157"/>
    <cellStyle name="輸出 3" xfId="158"/>
    <cellStyle name="檢查儲存格" xfId="159"/>
    <cellStyle name="檢查儲存格 2" xfId="160"/>
    <cellStyle name="檢查儲存格 3" xfId="161"/>
    <cellStyle name="壞" xfId="162"/>
    <cellStyle name="壞 2" xfId="163"/>
    <cellStyle name="壞 3" xfId="164"/>
    <cellStyle name="警告文字" xfId="165"/>
    <cellStyle name="警告文字 2" xfId="166"/>
    <cellStyle name="警告文字 3" xfId="167"/>
    <cellStyle name="Hyperlink" xfId="1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.625" style="9" customWidth="1"/>
    <col min="2" max="3" width="2.125" style="9" customWidth="1"/>
    <col min="4" max="4" width="23.625" style="9" customWidth="1"/>
    <col min="5" max="6" width="11.125" style="9" customWidth="1"/>
    <col min="7" max="8" width="10.125" style="9" customWidth="1"/>
    <col min="9" max="9" width="11.125" style="9" customWidth="1"/>
    <col min="10" max="10" width="10.125" style="9" customWidth="1"/>
    <col min="11" max="12" width="9.625" style="9" customWidth="1"/>
    <col min="13" max="16384" width="9.00390625" style="9" customWidth="1"/>
  </cols>
  <sheetData>
    <row r="1" s="1" customFormat="1" ht="15.75" customHeight="1">
      <c r="A1" s="63"/>
    </row>
    <row r="2" spans="2:12" s="2" customFormat="1" ht="19.5" customHeight="1">
      <c r="B2" s="64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s="2" customFormat="1" ht="19.5" customHeigh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2" s="2" customFormat="1" ht="19.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="2" customFormat="1" ht="4.5" customHeight="1"/>
    <row r="6" s="3" customFormat="1" ht="7.5" customHeight="1"/>
    <row r="7" spans="2:12" s="4" customFormat="1" ht="16.5" customHeight="1">
      <c r="B7" s="12"/>
      <c r="C7" s="12"/>
      <c r="D7" s="12"/>
      <c r="E7" s="48" t="s">
        <v>8</v>
      </c>
      <c r="F7" s="48"/>
      <c r="G7" s="48"/>
      <c r="H7" s="48"/>
      <c r="I7" s="48"/>
      <c r="J7" s="48"/>
      <c r="K7" s="20"/>
      <c r="L7" s="19" t="s">
        <v>7</v>
      </c>
    </row>
    <row r="8" spans="1:12" s="7" customFormat="1" ht="16.5" customHeight="1">
      <c r="A8" s="5"/>
      <c r="B8" s="15"/>
      <c r="C8" s="15"/>
      <c r="D8" s="6"/>
      <c r="E8" s="21"/>
      <c r="F8" s="22"/>
      <c r="G8" s="22"/>
      <c r="H8" s="22"/>
      <c r="I8" s="44" t="s">
        <v>5</v>
      </c>
      <c r="J8" s="45"/>
      <c r="K8" s="45"/>
      <c r="L8" s="45"/>
    </row>
    <row r="9" spans="1:12" s="7" customFormat="1" ht="16.5" customHeight="1">
      <c r="A9" s="5"/>
      <c r="B9" s="14"/>
      <c r="C9" s="14"/>
      <c r="D9" s="8"/>
      <c r="E9" s="23"/>
      <c r="F9" s="24"/>
      <c r="G9" s="25"/>
      <c r="H9" s="25"/>
      <c r="I9" s="46"/>
      <c r="J9" s="47"/>
      <c r="K9" s="47"/>
      <c r="L9" s="47"/>
    </row>
    <row r="10" spans="1:12" ht="16.5" customHeight="1">
      <c r="A10" s="5"/>
      <c r="B10" s="14"/>
      <c r="C10" s="14"/>
      <c r="D10" s="8"/>
      <c r="E10" s="23"/>
      <c r="F10" s="26"/>
      <c r="G10" s="26"/>
      <c r="H10" s="27"/>
      <c r="I10" s="26"/>
      <c r="J10" s="26"/>
      <c r="K10" s="26"/>
      <c r="L10" s="28"/>
    </row>
    <row r="11" spans="1:12" ht="16.5" customHeight="1">
      <c r="A11" s="5"/>
      <c r="B11" s="14"/>
      <c r="C11" s="14"/>
      <c r="D11" s="8"/>
      <c r="E11" s="23" t="s">
        <v>19</v>
      </c>
      <c r="F11" s="24" t="s">
        <v>18</v>
      </c>
      <c r="G11" s="25" t="s">
        <v>9</v>
      </c>
      <c r="H11" s="24" t="s">
        <v>17</v>
      </c>
      <c r="I11" s="25"/>
      <c r="J11" s="25"/>
      <c r="K11" s="25"/>
      <c r="L11" s="28"/>
    </row>
    <row r="12" spans="1:12" ht="16.5" customHeight="1">
      <c r="A12" s="5"/>
      <c r="B12" s="14"/>
      <c r="C12" s="14"/>
      <c r="D12" s="8"/>
      <c r="E12" s="29"/>
      <c r="F12" s="29"/>
      <c r="G12" s="29" t="s">
        <v>10</v>
      </c>
      <c r="H12" s="30" t="s">
        <v>11</v>
      </c>
      <c r="I12" s="31" t="s">
        <v>6</v>
      </c>
      <c r="J12" s="31" t="s">
        <v>12</v>
      </c>
      <c r="K12" s="31" t="s">
        <v>14</v>
      </c>
      <c r="L12" s="32" t="s">
        <v>16</v>
      </c>
    </row>
    <row r="13" spans="1:12" ht="16.5" customHeight="1">
      <c r="A13" s="5"/>
      <c r="B13" s="14"/>
      <c r="C13" s="14"/>
      <c r="D13" s="8"/>
      <c r="E13" s="33"/>
      <c r="F13" s="33"/>
      <c r="G13" s="29"/>
      <c r="H13" s="30"/>
      <c r="I13" s="34"/>
      <c r="J13" s="31" t="s">
        <v>13</v>
      </c>
      <c r="K13" s="31" t="s">
        <v>15</v>
      </c>
      <c r="L13" s="32"/>
    </row>
    <row r="14" spans="1:12" ht="16.5" customHeight="1">
      <c r="A14" s="5"/>
      <c r="B14" s="14"/>
      <c r="C14" s="14"/>
      <c r="D14" s="8"/>
      <c r="E14" s="35"/>
      <c r="F14" s="34"/>
      <c r="G14" s="33"/>
      <c r="H14" s="35"/>
      <c r="I14" s="34"/>
      <c r="J14" s="34"/>
      <c r="K14" s="34"/>
      <c r="L14" s="36"/>
    </row>
    <row r="15" spans="1:12" ht="16.5" customHeight="1">
      <c r="A15" s="5"/>
      <c r="B15" s="13"/>
      <c r="C15" s="13"/>
      <c r="D15" s="10"/>
      <c r="E15" s="37"/>
      <c r="F15" s="37"/>
      <c r="G15" s="37"/>
      <c r="H15" s="38"/>
      <c r="I15" s="39"/>
      <c r="J15" s="39"/>
      <c r="K15" s="39"/>
      <c r="L15" s="40"/>
    </row>
    <row r="16" spans="2:12" ht="27" customHeight="1">
      <c r="B16" s="58" t="s">
        <v>21</v>
      </c>
      <c r="C16" s="57"/>
      <c r="D16" s="59"/>
      <c r="E16" s="53">
        <v>363054414</v>
      </c>
      <c r="F16" s="53">
        <v>291496152</v>
      </c>
      <c r="G16" s="53">
        <v>5774408</v>
      </c>
      <c r="H16" s="41">
        <f>E16-(SUM(F16:G16,J16:L16))</f>
        <v>0</v>
      </c>
      <c r="I16" s="41">
        <f>SUM(J16:L16)</f>
        <v>0</v>
      </c>
      <c r="J16" s="53">
        <v>19429563</v>
      </c>
      <c r="K16" s="56">
        <v>2005395</v>
      </c>
      <c r="L16" s="56">
        <v>3282445</v>
      </c>
    </row>
    <row r="17" spans="2:12" ht="27" customHeight="1">
      <c r="B17" s="57"/>
      <c r="C17" s="58" t="s">
        <v>22</v>
      </c>
      <c r="D17" s="59"/>
      <c r="E17" s="53">
        <v>166868197</v>
      </c>
      <c r="F17" s="53">
        <v>133609874</v>
      </c>
      <c r="G17" s="53">
        <v>3012861</v>
      </c>
      <c r="H17" s="41">
        <f>E17-(SUM(F17:G17,J17:L17))</f>
        <v>0</v>
      </c>
      <c r="I17" s="41">
        <f>SUM(J17:L17)</f>
        <v>0</v>
      </c>
      <c r="J17" s="53">
        <v>10267776</v>
      </c>
      <c r="K17" s="56">
        <v>1014053</v>
      </c>
      <c r="L17" s="56">
        <v>1368362</v>
      </c>
    </row>
    <row r="18" spans="2:12" ht="27" customHeight="1">
      <c r="B18" s="57"/>
      <c r="C18" s="57"/>
      <c r="D18" s="59" t="s">
        <v>23</v>
      </c>
      <c r="E18" s="53">
        <v>83858163</v>
      </c>
      <c r="F18" s="53">
        <v>69892495</v>
      </c>
      <c r="G18" s="53">
        <v>1834331</v>
      </c>
      <c r="H18" s="41">
        <f>E18-(SUM(F18:G18,J18:L18))</f>
        <v>0</v>
      </c>
      <c r="I18" s="41">
        <f>SUM(J18:L18)</f>
        <v>0</v>
      </c>
      <c r="J18" s="53">
        <v>5373145</v>
      </c>
      <c r="K18" s="56">
        <v>531708</v>
      </c>
      <c r="L18" s="56">
        <v>689801</v>
      </c>
    </row>
    <row r="19" spans="2:12" ht="27" customHeight="1">
      <c r="B19" s="57"/>
      <c r="C19" s="57"/>
      <c r="D19" s="59" t="s">
        <v>24</v>
      </c>
      <c r="E19" s="53">
        <v>38249426</v>
      </c>
      <c r="F19" s="53">
        <v>29608515</v>
      </c>
      <c r="G19" s="53">
        <v>584749</v>
      </c>
      <c r="H19" s="41">
        <f>E19-(SUM(F19:G19,J19:L19))</f>
        <v>0</v>
      </c>
      <c r="I19" s="41">
        <f>SUM(J19:L19)</f>
        <v>0</v>
      </c>
      <c r="J19" s="53">
        <v>2668337</v>
      </c>
      <c r="K19" s="56">
        <v>331739</v>
      </c>
      <c r="L19" s="56">
        <v>270046</v>
      </c>
    </row>
    <row r="20" spans="2:12" ht="27" customHeight="1">
      <c r="B20" s="57"/>
      <c r="C20" s="57"/>
      <c r="D20" s="59" t="s">
        <v>25</v>
      </c>
      <c r="E20" s="53">
        <v>19699578</v>
      </c>
      <c r="F20" s="53">
        <v>15628676</v>
      </c>
      <c r="G20" s="53">
        <v>115078</v>
      </c>
      <c r="H20" s="41">
        <f>E20-(SUM(F20:G20,J20:L20))</f>
        <v>0</v>
      </c>
      <c r="I20" s="41">
        <f>SUM(J20:L20)</f>
        <v>0</v>
      </c>
      <c r="J20" s="53">
        <v>1195132</v>
      </c>
      <c r="K20" s="56">
        <v>16566</v>
      </c>
      <c r="L20" s="56">
        <v>173238</v>
      </c>
    </row>
    <row r="21" spans="2:12" ht="27" customHeight="1">
      <c r="B21" s="57"/>
      <c r="C21" s="57"/>
      <c r="D21" s="59" t="s">
        <v>26</v>
      </c>
      <c r="E21" s="53">
        <v>7757541</v>
      </c>
      <c r="F21" s="53">
        <v>5033961</v>
      </c>
      <c r="G21" s="53">
        <v>59120</v>
      </c>
      <c r="H21" s="41">
        <f>E21-(SUM(F21:G21,J21:L21))</f>
        <v>0</v>
      </c>
      <c r="I21" s="41">
        <f>SUM(J21:L21)</f>
        <v>0</v>
      </c>
      <c r="J21" s="53">
        <v>125157</v>
      </c>
      <c r="K21" s="56">
        <v>34650</v>
      </c>
      <c r="L21" s="56">
        <v>24072</v>
      </c>
    </row>
    <row r="22" spans="2:12" ht="27" customHeight="1">
      <c r="B22" s="57"/>
      <c r="C22" s="57"/>
      <c r="D22" s="59" t="s">
        <v>27</v>
      </c>
      <c r="E22" s="53">
        <v>6729809</v>
      </c>
      <c r="F22" s="53">
        <v>5954826</v>
      </c>
      <c r="G22" s="53">
        <v>65234</v>
      </c>
      <c r="H22" s="41">
        <f>E22-(SUM(F22:G22,J22:L22))</f>
        <v>0</v>
      </c>
      <c r="I22" s="41">
        <f>SUM(J22:L22)</f>
        <v>0</v>
      </c>
      <c r="J22" s="53">
        <v>223403</v>
      </c>
      <c r="K22" s="56">
        <v>2834</v>
      </c>
      <c r="L22" s="56">
        <v>21563</v>
      </c>
    </row>
    <row r="23" spans="2:12" ht="27" customHeight="1">
      <c r="B23" s="57"/>
      <c r="C23" s="57"/>
      <c r="D23" s="59" t="s">
        <v>28</v>
      </c>
      <c r="E23" s="53">
        <v>4315631</v>
      </c>
      <c r="F23" s="53">
        <v>3195629</v>
      </c>
      <c r="G23" s="53">
        <v>74924</v>
      </c>
      <c r="H23" s="41">
        <f>E23-(SUM(F23:G23,J23:L23))</f>
        <v>0</v>
      </c>
      <c r="I23" s="41">
        <f>SUM(J23:L23)</f>
        <v>0</v>
      </c>
      <c r="J23" s="53">
        <v>182468</v>
      </c>
      <c r="K23" s="56">
        <v>59777</v>
      </c>
      <c r="L23" s="56">
        <v>94483</v>
      </c>
    </row>
    <row r="24" spans="2:12" ht="27" customHeight="1">
      <c r="B24" s="57"/>
      <c r="C24" s="57"/>
      <c r="D24" s="59" t="s">
        <v>29</v>
      </c>
      <c r="E24" s="53">
        <v>6258050</v>
      </c>
      <c r="F24" s="53">
        <v>4295772</v>
      </c>
      <c r="G24" s="53">
        <v>279425</v>
      </c>
      <c r="H24" s="41">
        <f>E24-(SUM(F24:G24,J24:L24))</f>
        <v>0</v>
      </c>
      <c r="I24" s="41">
        <f>SUM(J24:L24)</f>
        <v>0</v>
      </c>
      <c r="J24" s="53">
        <v>500134</v>
      </c>
      <c r="K24" s="56">
        <v>36778</v>
      </c>
      <c r="L24" s="56">
        <v>95160</v>
      </c>
    </row>
    <row r="25" spans="2:12" ht="27" customHeight="1">
      <c r="B25" s="57"/>
      <c r="C25" s="58" t="s">
        <v>30</v>
      </c>
      <c r="D25" s="59"/>
      <c r="E25" s="53">
        <v>90302222</v>
      </c>
      <c r="F25" s="53">
        <v>73625831</v>
      </c>
      <c r="G25" s="53">
        <v>1087369</v>
      </c>
      <c r="H25" s="41">
        <f>E25-(SUM(F25:G25,J25:L25))</f>
        <v>0</v>
      </c>
      <c r="I25" s="41">
        <f>SUM(J25:L25)</f>
        <v>0</v>
      </c>
      <c r="J25" s="53">
        <v>3724223</v>
      </c>
      <c r="K25" s="56">
        <v>539545</v>
      </c>
      <c r="L25" s="56">
        <v>800111</v>
      </c>
    </row>
    <row r="26" spans="2:12" ht="27" customHeight="1">
      <c r="B26" s="57"/>
      <c r="C26" s="57"/>
      <c r="D26" s="59" t="s">
        <v>31</v>
      </c>
      <c r="E26" s="53">
        <v>53204570</v>
      </c>
      <c r="F26" s="53">
        <v>44877848</v>
      </c>
      <c r="G26" s="53">
        <v>548616</v>
      </c>
      <c r="H26" s="41">
        <f>E26-(SUM(F26:G26,J26:L26))</f>
        <v>0</v>
      </c>
      <c r="I26" s="41">
        <f>SUM(J26:L26)</f>
        <v>0</v>
      </c>
      <c r="J26" s="53">
        <v>2242011</v>
      </c>
      <c r="K26" s="56">
        <v>363545</v>
      </c>
      <c r="L26" s="56">
        <v>492368</v>
      </c>
    </row>
    <row r="27" spans="2:12" ht="27" customHeight="1">
      <c r="B27" s="57"/>
      <c r="C27" s="57"/>
      <c r="D27" s="59" t="s">
        <v>32</v>
      </c>
      <c r="E27" s="53">
        <v>5627186</v>
      </c>
      <c r="F27" s="53">
        <v>4357422</v>
      </c>
      <c r="G27" s="53">
        <v>27384</v>
      </c>
      <c r="H27" s="41">
        <f>E27-(SUM(F27:G27,J27:L27))</f>
        <v>0</v>
      </c>
      <c r="I27" s="41">
        <f>SUM(J27:L27)</f>
        <v>0</v>
      </c>
      <c r="J27" s="53">
        <v>220156</v>
      </c>
      <c r="K27" s="56">
        <v>27098</v>
      </c>
      <c r="L27" s="56">
        <v>56613</v>
      </c>
    </row>
    <row r="28" spans="2:12" ht="27" customHeight="1">
      <c r="B28" s="57"/>
      <c r="C28" s="57"/>
      <c r="D28" s="59" t="s">
        <v>33</v>
      </c>
      <c r="E28" s="53">
        <v>17574200</v>
      </c>
      <c r="F28" s="53">
        <v>13611588</v>
      </c>
      <c r="G28" s="53">
        <v>235356</v>
      </c>
      <c r="H28" s="41">
        <f>E28-(SUM(F28:G28,J28:L28))</f>
        <v>0</v>
      </c>
      <c r="I28" s="41">
        <f>SUM(J28:L28)</f>
        <v>0</v>
      </c>
      <c r="J28" s="53">
        <v>715390</v>
      </c>
      <c r="K28" s="56">
        <v>45339</v>
      </c>
      <c r="L28" s="56">
        <v>100703</v>
      </c>
    </row>
    <row r="29" spans="2:12" ht="27" customHeight="1">
      <c r="B29" s="57"/>
      <c r="C29" s="57"/>
      <c r="D29" s="59" t="s">
        <v>34</v>
      </c>
      <c r="E29" s="53">
        <v>5788873</v>
      </c>
      <c r="F29" s="53">
        <v>4298121</v>
      </c>
      <c r="G29" s="53">
        <v>146834</v>
      </c>
      <c r="H29" s="41">
        <f>E29-(SUM(F29:G29,J29:L29))</f>
        <v>0</v>
      </c>
      <c r="I29" s="41">
        <f>SUM(J29:L29)</f>
        <v>0</v>
      </c>
      <c r="J29" s="53">
        <v>264332</v>
      </c>
      <c r="K29" s="56">
        <v>26869</v>
      </c>
      <c r="L29" s="56">
        <v>52603</v>
      </c>
    </row>
    <row r="30" spans="2:12" ht="27" customHeight="1">
      <c r="B30" s="57"/>
      <c r="C30" s="57"/>
      <c r="D30" s="59" t="s">
        <v>35</v>
      </c>
      <c r="E30" s="53">
        <v>8107393</v>
      </c>
      <c r="F30" s="53">
        <v>6480852</v>
      </c>
      <c r="G30" s="53">
        <v>129178</v>
      </c>
      <c r="H30" s="41">
        <f>E30-(SUM(F30:G30,J30:L30))</f>
        <v>0</v>
      </c>
      <c r="I30" s="41">
        <f>SUM(J30:L30)</f>
        <v>0</v>
      </c>
      <c r="J30" s="53">
        <v>282335</v>
      </c>
      <c r="K30" s="56">
        <v>76694</v>
      </c>
      <c r="L30" s="56">
        <v>97824</v>
      </c>
    </row>
    <row r="31" spans="2:12" ht="27" customHeight="1">
      <c r="B31" s="57"/>
      <c r="C31" s="58" t="s">
        <v>36</v>
      </c>
      <c r="D31" s="59"/>
      <c r="E31" s="53">
        <v>100168562</v>
      </c>
      <c r="F31" s="53">
        <v>80228828</v>
      </c>
      <c r="G31" s="53">
        <v>1582624</v>
      </c>
      <c r="H31" s="41">
        <f>E31-(SUM(F31:G31,J31:L31))</f>
        <v>0</v>
      </c>
      <c r="I31" s="41">
        <f>SUM(J31:L31)</f>
        <v>0</v>
      </c>
      <c r="J31" s="53">
        <v>5009054</v>
      </c>
      <c r="K31" s="56">
        <v>410475</v>
      </c>
      <c r="L31" s="56">
        <v>1004026</v>
      </c>
    </row>
    <row r="32" spans="2:12" ht="27" customHeight="1">
      <c r="B32" s="57"/>
      <c r="C32" s="57"/>
      <c r="D32" s="59" t="s">
        <v>37</v>
      </c>
      <c r="E32" s="53">
        <v>25680823</v>
      </c>
      <c r="F32" s="53">
        <v>19782025</v>
      </c>
      <c r="G32" s="53">
        <v>523174</v>
      </c>
      <c r="H32" s="41">
        <f>E32-(SUM(F32:G32,J32:L32))</f>
        <v>0</v>
      </c>
      <c r="I32" s="41">
        <f>SUM(J32:L32)</f>
        <v>0</v>
      </c>
      <c r="J32" s="53">
        <v>1585971</v>
      </c>
      <c r="K32" s="56">
        <v>215501</v>
      </c>
      <c r="L32" s="56">
        <v>309005</v>
      </c>
    </row>
    <row r="33" spans="2:12" ht="27" customHeight="1">
      <c r="B33" s="57"/>
      <c r="C33" s="57"/>
      <c r="D33" s="59" t="s">
        <v>38</v>
      </c>
      <c r="E33" s="53">
        <v>45732091</v>
      </c>
      <c r="F33" s="53">
        <v>35948056</v>
      </c>
      <c r="G33" s="53">
        <v>677093</v>
      </c>
      <c r="H33" s="41">
        <f>E33-(SUM(F33:G33,J33:L33))</f>
        <v>0</v>
      </c>
      <c r="I33" s="41">
        <f>SUM(J33:L33)</f>
        <v>0</v>
      </c>
      <c r="J33" s="53">
        <v>2346399</v>
      </c>
      <c r="K33" s="56">
        <v>143564</v>
      </c>
      <c r="L33" s="56">
        <v>477974</v>
      </c>
    </row>
    <row r="34" spans="2:12" ht="27" customHeight="1">
      <c r="B34" s="57"/>
      <c r="C34" s="57"/>
      <c r="D34" s="59" t="s">
        <v>39</v>
      </c>
      <c r="E34" s="53">
        <v>8565191</v>
      </c>
      <c r="F34" s="53">
        <v>8072796</v>
      </c>
      <c r="G34" s="53">
        <v>121699</v>
      </c>
      <c r="H34" s="41">
        <f>E34-(SUM(F34:G34,J34:L34))</f>
        <v>0</v>
      </c>
      <c r="I34" s="41">
        <f>SUM(J34:L34)</f>
        <v>0</v>
      </c>
      <c r="J34" s="53">
        <v>155608</v>
      </c>
      <c r="K34" s="56">
        <v>6826</v>
      </c>
      <c r="L34" s="56">
        <v>22720</v>
      </c>
    </row>
    <row r="35" spans="2:12" ht="27" customHeight="1">
      <c r="B35" s="57"/>
      <c r="C35" s="57"/>
      <c r="D35" s="59" t="s">
        <v>40</v>
      </c>
      <c r="E35" s="53">
        <v>5386676</v>
      </c>
      <c r="F35" s="53">
        <v>4252443</v>
      </c>
      <c r="G35" s="53">
        <v>48010</v>
      </c>
      <c r="H35" s="41">
        <f>E35-(SUM(F35:G35,J35:L35))</f>
        <v>0</v>
      </c>
      <c r="I35" s="41">
        <f>SUM(J35:L35)</f>
        <v>0</v>
      </c>
      <c r="J35" s="53">
        <v>214252</v>
      </c>
      <c r="K35" s="56">
        <v>10624</v>
      </c>
      <c r="L35" s="56">
        <v>88514</v>
      </c>
    </row>
    <row r="36" spans="2:12" ht="27" customHeight="1">
      <c r="B36" s="57"/>
      <c r="C36" s="57"/>
      <c r="D36" s="59" t="s">
        <v>41</v>
      </c>
      <c r="E36" s="53">
        <v>13981827</v>
      </c>
      <c r="F36" s="53">
        <v>11614815</v>
      </c>
      <c r="G36" s="53">
        <v>197245</v>
      </c>
      <c r="H36" s="41">
        <f>E36-(SUM(F36:G36,J36:L36))</f>
        <v>0</v>
      </c>
      <c r="I36" s="41">
        <f>SUM(J36:L36)</f>
        <v>0</v>
      </c>
      <c r="J36" s="53">
        <v>686281</v>
      </c>
      <c r="K36" s="56">
        <v>31588</v>
      </c>
      <c r="L36" s="56">
        <v>99054</v>
      </c>
    </row>
    <row r="37" spans="2:12" ht="27" customHeight="1">
      <c r="B37" s="57"/>
      <c r="C37" s="57"/>
      <c r="D37" s="59" t="s">
        <v>42</v>
      </c>
      <c r="E37" s="53">
        <v>821954</v>
      </c>
      <c r="F37" s="53">
        <v>558692</v>
      </c>
      <c r="G37" s="53">
        <v>15403</v>
      </c>
      <c r="H37" s="41">
        <f>E37-(SUM(F37:G37,J37:L37))</f>
        <v>0</v>
      </c>
      <c r="I37" s="41">
        <f>SUM(J37:L37)</f>
        <v>0</v>
      </c>
      <c r="J37" s="53">
        <v>20544</v>
      </c>
      <c r="K37" s="56">
        <v>2372</v>
      </c>
      <c r="L37" s="56">
        <v>6760</v>
      </c>
    </row>
    <row r="38" spans="2:12" ht="27" customHeight="1">
      <c r="B38" s="57"/>
      <c r="C38" s="58" t="s">
        <v>43</v>
      </c>
      <c r="D38" s="59"/>
      <c r="E38" s="53">
        <v>5715433</v>
      </c>
      <c r="F38" s="53">
        <v>4031619</v>
      </c>
      <c r="G38" s="53">
        <v>91554</v>
      </c>
      <c r="H38" s="41">
        <f>E38-(SUM(F38:G38,J38:L38))</f>
        <v>0</v>
      </c>
      <c r="I38" s="41">
        <f>SUM(J38:L38)</f>
        <v>0</v>
      </c>
      <c r="J38" s="53">
        <v>428509</v>
      </c>
      <c r="K38" s="56">
        <v>41322</v>
      </c>
      <c r="L38" s="56">
        <v>109946</v>
      </c>
    </row>
    <row r="39" spans="2:12" ht="27" customHeight="1">
      <c r="B39" s="57"/>
      <c r="C39" s="57"/>
      <c r="D39" s="59" t="s">
        <v>44</v>
      </c>
      <c r="E39" s="53">
        <v>2263144</v>
      </c>
      <c r="F39" s="53">
        <v>1508530</v>
      </c>
      <c r="G39" s="53">
        <v>34253</v>
      </c>
      <c r="H39" s="41">
        <f>E39-(SUM(F39:G39,J39:L39))</f>
        <v>0</v>
      </c>
      <c r="I39" s="41">
        <f>SUM(J39:L39)</f>
        <v>0</v>
      </c>
      <c r="J39" s="53">
        <v>147047</v>
      </c>
      <c r="K39" s="56">
        <v>14680</v>
      </c>
      <c r="L39" s="56">
        <v>52163</v>
      </c>
    </row>
    <row r="40" spans="2:12" ht="27" customHeight="1">
      <c r="B40" s="57"/>
      <c r="C40" s="57"/>
      <c r="D40" s="59" t="s">
        <v>45</v>
      </c>
      <c r="E40" s="53">
        <v>3452289</v>
      </c>
      <c r="F40" s="53">
        <v>2523089</v>
      </c>
      <c r="G40" s="53">
        <v>57301</v>
      </c>
      <c r="H40" s="41">
        <f>E40-(SUM(F40:G40,J40:L40))</f>
        <v>0</v>
      </c>
      <c r="I40" s="41">
        <f>SUM(J40:L40)</f>
        <v>0</v>
      </c>
      <c r="J40" s="53">
        <v>281462</v>
      </c>
      <c r="K40" s="56">
        <v>26641</v>
      </c>
      <c r="L40" s="56">
        <v>57783</v>
      </c>
    </row>
    <row r="41" spans="2:12" s="11" customFormat="1" ht="24" customHeight="1">
      <c r="B41" s="61" t="s">
        <v>0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ht="15" customHeight="1"/>
  </sheetData>
  <sheetProtection/>
  <mergeCells count="6">
    <mergeCell ref="B2:L2"/>
    <mergeCell ref="B3:L3"/>
    <mergeCell ref="B4:L4"/>
    <mergeCell ref="B41:L41"/>
    <mergeCell ref="I8:L9"/>
    <mergeCell ref="E7:J7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