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固定項目彙總表" sheetId="1" r:id="rId1"/>
  </sheets>
  <definedNames>
    <definedName name="_xlnm.Print_Titles" localSheetId="0">'固定項目彙總表'!$2:$7</definedName>
  </definedNames>
  <calcPr fullCalcOnLoad="1"/>
</workbook>
</file>

<file path=xl/sharedStrings.xml><?xml version="1.0" encoding="utf-8"?>
<sst xmlns="http://schemas.openxmlformats.org/spreadsheetml/2006/main" count="51" uniqueCount="49">
  <si>
    <t>合計</t>
  </si>
  <si>
    <t xml:space="preserve">   固  定  項  目</t>
  </si>
  <si>
    <t xml:space="preserve"> 彙  總  表</t>
  </si>
  <si>
    <t>───────</t>
  </si>
  <si>
    <t>─────</t>
  </si>
  <si>
    <t xml:space="preserve">      中   華   民   國</t>
  </si>
  <si>
    <r>
      <t xml:space="preserve">    93   </t>
    </r>
    <r>
      <rPr>
        <sz val="14"/>
        <rFont val="華康粗明體"/>
        <family val="3"/>
      </rPr>
      <t>年</t>
    </r>
    <r>
      <rPr>
        <sz val="14"/>
        <rFont val="Times New Roman"/>
        <family val="1"/>
      </rPr>
      <t xml:space="preserve">   </t>
    </r>
    <r>
      <rPr>
        <sz val="14"/>
        <rFont val="華康粗明體"/>
        <family val="3"/>
      </rPr>
      <t>度</t>
    </r>
  </si>
  <si>
    <t>單位:新臺幣元</t>
  </si>
  <si>
    <r>
      <t>基</t>
    </r>
    <r>
      <rPr>
        <sz val="12"/>
        <rFont val="Times New Roman"/>
        <family val="1"/>
      </rPr>
      <t xml:space="preserve">         </t>
    </r>
    <r>
      <rPr>
        <sz val="12"/>
        <rFont val="華康粗明體"/>
        <family val="3"/>
      </rPr>
      <t>金</t>
    </r>
    <r>
      <rPr>
        <sz val="12"/>
        <rFont val="Times New Roman"/>
        <family val="1"/>
      </rPr>
      <t xml:space="preserve">         </t>
    </r>
    <r>
      <rPr>
        <sz val="12"/>
        <rFont val="華康粗明體"/>
        <family val="3"/>
      </rPr>
      <t>名</t>
    </r>
    <r>
      <rPr>
        <sz val="12"/>
        <rFont val="Times New Roman"/>
        <family val="1"/>
      </rPr>
      <t xml:space="preserve">         </t>
    </r>
    <r>
      <rPr>
        <sz val="12"/>
        <rFont val="華康粗明體"/>
        <family val="3"/>
      </rPr>
      <t>稱</t>
    </r>
  </si>
  <si>
    <t>資</t>
  </si>
  <si>
    <t>產</t>
  </si>
  <si>
    <t>負債</t>
  </si>
  <si>
    <t>長期投資</t>
  </si>
  <si>
    <t>土地</t>
  </si>
  <si>
    <t>土地改良物</t>
  </si>
  <si>
    <t>房屋及建築</t>
  </si>
  <si>
    <t>機械及設備</t>
  </si>
  <si>
    <t>交通及
運輸設備</t>
  </si>
  <si>
    <t>雜項設備</t>
  </si>
  <si>
    <t>購建中
固定資產</t>
  </si>
  <si>
    <t>電腦軟體</t>
  </si>
  <si>
    <t>權利</t>
  </si>
  <si>
    <t>遞耗資產</t>
  </si>
  <si>
    <t>其他</t>
  </si>
  <si>
    <t>長期債務</t>
  </si>
  <si>
    <t>債務基金：</t>
  </si>
  <si>
    <t>　中央政府債務基金</t>
  </si>
  <si>
    <t>特別收入基金：</t>
  </si>
  <si>
    <t xml:space="preserve">  行政院國家科學技術發展基金　　　</t>
  </si>
  <si>
    <t xml:space="preserve">  九二一震災社區重建更新基金　</t>
  </si>
  <si>
    <t xml:space="preserve">  離島建設基金</t>
  </si>
  <si>
    <t xml:space="preserve">  醫療服務業開發基金</t>
  </si>
  <si>
    <t xml:space="preserve">  行政院公營事業民營化基金</t>
  </si>
  <si>
    <t xml:space="preserve">  社會福利基金</t>
  </si>
  <si>
    <t xml:space="preserve">  學產基金</t>
  </si>
  <si>
    <t xml:space="preserve">  經濟特別收入基金</t>
  </si>
  <si>
    <t xml:space="preserve">  核能發電後端營運基金</t>
  </si>
  <si>
    <t xml:space="preserve">  航港建設基金</t>
  </si>
  <si>
    <t xml:space="preserve">  農業特別收入基金</t>
  </si>
  <si>
    <t xml:space="preserve">  就業安定基金</t>
  </si>
  <si>
    <t xml:space="preserve">  健康照護基金</t>
  </si>
  <si>
    <t xml:space="preserve">  環境保護基金</t>
  </si>
  <si>
    <t xml:space="preserve">  文化建設基金</t>
  </si>
  <si>
    <t xml:space="preserve">  中華發展基金</t>
  </si>
  <si>
    <t xml:space="preserve">  有線廣播電視事業發展基金</t>
  </si>
  <si>
    <t xml:space="preserve">  行政院金融重建基金</t>
  </si>
  <si>
    <t>資本計畫基金：</t>
  </si>
  <si>
    <t>　國軍老舊營舍改建基金</t>
  </si>
  <si>
    <r>
      <t>合　　　</t>
    </r>
    <r>
      <rPr>
        <sz val="12"/>
        <rFont val="Times New Roman"/>
        <family val="1"/>
      </rPr>
      <t xml:space="preserve">          </t>
    </r>
    <r>
      <rPr>
        <sz val="12"/>
        <rFont val="華康粗明體"/>
        <family val="3"/>
      </rPr>
      <t>　　</t>
    </r>
    <r>
      <rPr>
        <sz val="12"/>
        <rFont val="Times New Roman"/>
        <family val="1"/>
      </rPr>
      <t xml:space="preserve"> </t>
    </r>
    <r>
      <rPr>
        <sz val="12"/>
        <rFont val="華康粗明體"/>
        <family val="3"/>
      </rPr>
      <t>　計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</si>
</sst>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&quot;–&quot;* #,##0.00_);_(* &quot;&quot;_);_(@_)"/>
    <numFmt numFmtId="188" formatCode="_-* #,##0.00_-;\-* #,##0.00_-;_-* &quot;…&quot;_-;_-@_-"/>
    <numFmt numFmtId="189" formatCode="_(* #,##0.00;_(&quot;–&quot;* #,##0.00;_(* &quot;…&quot;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\(&quot;US$&quot;#,##0.00_);\(&quot;US$&quot;#,##0.00\)"/>
    <numFmt numFmtId="195" formatCode="\(&quot;US$&quot;#,##0.00_)\);\(&quot;US$&quot;#,##0.00\)"/>
    <numFmt numFmtId="196" formatCode="\(&quot;US$&quot;#,##0.00\)\);\(&quot;US$&quot;#,##0.00\)"/>
    <numFmt numFmtId="197" formatCode="\(&quot;US$&quot;#,##0.00\-\);\(&quot;US$&quot;#,##0.00\)"/>
    <numFmt numFmtId="198" formatCode="\(&quot;US$&quot;#,##0.00\);\(&quot;US$&quot;#,##0.00\)"/>
    <numFmt numFmtId="199" formatCode="#,##0.00\ ;\-#,##0.00"/>
    <numFmt numFmtId="200" formatCode="_-* #,##0_-;\-* #,##0_-;_-* &quot;…&quot;_-;_-@_-"/>
    <numFmt numFmtId="201" formatCode="\(&quot;US$&quot;#,##0.00\);\(&quot;US$&quot;#,##0.00\);_-* &quot;…&quot;_-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_-* #,##0.0000_-;\-* #,##0.0000_-;_-* &quot;-&quot;??_-;_-@_-"/>
    <numFmt numFmtId="206" formatCode="m/d/yy\ h:mm"/>
    <numFmt numFmtId="207" formatCode="[$-404]m/d/e"/>
    <numFmt numFmtId="208" formatCode="[$-404]m&quot;月&quot;d&quot;日&quot;e&quot;年&quot;"/>
    <numFmt numFmtId="209" formatCode="m&quot;月&quot;d&quot;日&quot;yy&quot;年&quot;"/>
    <numFmt numFmtId="210" formatCode="\(#,##0.00\)"/>
    <numFmt numFmtId="211" formatCode="#,##0.00\ "/>
    <numFmt numFmtId="212" formatCode="###0"/>
    <numFmt numFmtId="213" formatCode="#,##0.000\ "/>
    <numFmt numFmtId="214" formatCode="#,##0.0000\ "/>
    <numFmt numFmtId="215" formatCode="#,##0.00_ "/>
    <numFmt numFmtId="216" formatCode="0.00_);[Red]\(0.00\)"/>
    <numFmt numFmtId="217" formatCode="#,##0_ "/>
    <numFmt numFmtId="218" formatCode="0_);[Red]\(0\)"/>
    <numFmt numFmtId="219" formatCode="_(* #,##0_);_(* #,##0_);_(* &quot;…&quot;_);_(@_)"/>
    <numFmt numFmtId="220" formatCode="_(&quot; +&quot;* #,##0_);_(&quot;–&quot;* #,##0_);_(* &quot;…&quot;_);_(@_)"/>
    <numFmt numFmtId="221" formatCode="_(* #,##0.00_);_(* #,##0.00_);_(* &quot;…&quot;_);_(@_)"/>
    <numFmt numFmtId="222" formatCode="_(&quot; +&quot;* #,##0_);_(&quot;–&quot;* #,##0_);_(* &quot;&quot;_);_(@_)"/>
    <numFmt numFmtId="223" formatCode="_(* #,##0.00_);_(* #,##0.00_);_(* &quot;&quot;_);_(@_)"/>
    <numFmt numFmtId="224" formatCode="_(&quot; +&quot;* #,##0_);_(&quot; –&quot;* #,##0_);_(* &quot;&quot;_);_(@_)"/>
    <numFmt numFmtId="225" formatCode="_(&quot; +&quot;* #,##0.00_);_(&quot; –&quot;* #,##0.00_);_(* &quot;&quot;_);_(@_)"/>
    <numFmt numFmtId="226" formatCode="_(* #,##0.00_);_(&quot;–&quot;* #,##0.00_);_(* &quot;…&quot;_);_(@_)"/>
    <numFmt numFmtId="227" formatCode="_(* #,##0._);_(&quot;–&quot;* #,##0._);_(* &quot;…&quot;_);_(@_)"/>
    <numFmt numFmtId="228" formatCode="_(* #,##0\);_(&quot;–&quot;* #,##0\);_(* &quot;…&quot;_);_(@_)"/>
    <numFmt numFmtId="229" formatCode="_(* #,##0;_(&quot;–&quot;* #,##0;_(* &quot;…&quot;_);_(@_)"/>
    <numFmt numFmtId="230" formatCode="0_ "/>
    <numFmt numFmtId="231" formatCode="_(* #,##0_);_(&quot;–&quot;* #,##0_);_(* &quot;…&quot;_);_(@_)"/>
    <numFmt numFmtId="232" formatCode="_(&quot; +&quot;* #,##0.00_);_(&quot;－&quot;* #,##0.00_);_(* &quot;…&quot;_);_(@_)"/>
    <numFmt numFmtId="233" formatCode="_(&quot; +&quot;* #,##0_);_(&quot;－&quot;* #,##0_);_(* &quot;…&quot;_);_(@_)"/>
    <numFmt numFmtId="234" formatCode="_(* #,##0_);_(* #,##0_);_(* &quot;&quot;_);_(@_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20"/>
      <name val="華康粗明體"/>
      <family val="3"/>
    </font>
    <font>
      <sz val="22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0"/>
      <name val="華康特粗明體"/>
      <family val="3"/>
    </font>
    <font>
      <sz val="12"/>
      <name val="華康中明體"/>
      <family val="3"/>
    </font>
    <font>
      <sz val="12"/>
      <name val="華康粗明體"/>
      <family val="3"/>
    </font>
    <font>
      <sz val="11"/>
      <name val="華康粗明體"/>
      <family val="3"/>
    </font>
    <font>
      <sz val="9"/>
      <name val="Times New Roman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19" applyFont="1" applyAlignment="1" applyProtection="1">
      <alignment vertical="center"/>
      <protection locked="0"/>
    </xf>
    <xf numFmtId="0" fontId="8" fillId="0" borderId="0" xfId="19" applyFont="1" applyBorder="1" applyAlignment="1" applyProtection="1">
      <alignment vertical="center"/>
      <protection locked="0"/>
    </xf>
    <xf numFmtId="0" fontId="8" fillId="0" borderId="0" xfId="19" applyFont="1" applyAlignment="1" applyProtection="1">
      <alignment vertical="center"/>
      <protection/>
    </xf>
    <xf numFmtId="0" fontId="13" fillId="0" borderId="0" xfId="19" applyFont="1" applyBorder="1" applyAlignment="1" applyProtection="1">
      <alignment horizontal="center" vertical="center"/>
      <protection/>
    </xf>
    <xf numFmtId="0" fontId="13" fillId="0" borderId="0" xfId="19" applyFont="1" applyBorder="1" applyAlignment="1" applyProtection="1">
      <alignment horizontal="left" vertical="center"/>
      <protection/>
    </xf>
    <xf numFmtId="0" fontId="8" fillId="0" borderId="0" xfId="19" applyFont="1" applyBorder="1" applyAlignment="1" applyProtection="1">
      <alignment vertical="center"/>
      <protection/>
    </xf>
    <xf numFmtId="41" fontId="14" fillId="0" borderId="0" xfId="23" applyFont="1" applyBorder="1" applyAlignment="1" applyProtection="1">
      <alignment horizontal="right" vertical="center"/>
      <protection/>
    </xf>
    <xf numFmtId="41" fontId="14" fillId="0" borderId="0" xfId="23" applyFont="1" applyAlignment="1" applyProtection="1">
      <alignment vertical="center"/>
      <protection/>
    </xf>
    <xf numFmtId="0" fontId="15" fillId="0" borderId="0" xfId="19" applyFont="1" applyBorder="1" applyAlignment="1" applyProtection="1">
      <alignment horizontal="left" vertical="center"/>
      <protection/>
    </xf>
    <xf numFmtId="0" fontId="15" fillId="0" borderId="0" xfId="19" applyFont="1" applyBorder="1" applyAlignment="1" applyProtection="1">
      <alignment horizontal="center" vertical="center"/>
      <protection/>
    </xf>
    <xf numFmtId="0" fontId="16" fillId="0" borderId="0" xfId="19" applyFont="1" applyBorder="1" applyAlignment="1" applyProtection="1">
      <alignment horizontal="left" vertical="center"/>
      <protection/>
    </xf>
    <xf numFmtId="0" fontId="17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>
      <alignment horizontal="right" vertical="center"/>
      <protection/>
    </xf>
    <xf numFmtId="0" fontId="19" fillId="0" borderId="2" xfId="19" applyFont="1" applyBorder="1" applyAlignment="1" applyProtection="1">
      <alignment horizontal="left" vertical="center"/>
      <protection/>
    </xf>
    <xf numFmtId="0" fontId="19" fillId="0" borderId="3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>
      <alignment horizontal="center" vertical="center"/>
      <protection/>
    </xf>
    <xf numFmtId="0" fontId="19" fillId="0" borderId="3" xfId="19" applyFont="1" applyBorder="1" applyAlignment="1" applyProtection="1">
      <alignment horizontal="distributed" vertical="center"/>
      <protection/>
    </xf>
    <xf numFmtId="0" fontId="8" fillId="0" borderId="5" xfId="19" applyFont="1" applyBorder="1" applyAlignment="1" applyProtection="1">
      <alignment horizontal="left" vertical="center"/>
      <protection/>
    </xf>
    <xf numFmtId="0" fontId="20" fillId="0" borderId="1" xfId="19" applyFont="1" applyBorder="1" applyAlignment="1" applyProtection="1">
      <alignment horizontal="distributed" vertical="center"/>
      <protection/>
    </xf>
    <xf numFmtId="0" fontId="20" fillId="0" borderId="6" xfId="19" applyFont="1" applyBorder="1" applyAlignment="1" applyProtection="1">
      <alignment horizontal="distributed" vertical="center" wrapText="1"/>
      <protection/>
    </xf>
    <xf numFmtId="0" fontId="20" fillId="0" borderId="7" xfId="19" applyFont="1" applyBorder="1" applyAlignment="1" applyProtection="1">
      <alignment horizontal="distributed" vertical="center" wrapText="1"/>
      <protection/>
    </xf>
    <xf numFmtId="0" fontId="20" fillId="0" borderId="8" xfId="19" applyFont="1" applyBorder="1" applyAlignment="1" applyProtection="1">
      <alignment horizontal="distributed" vertical="center"/>
      <protection/>
    </xf>
    <xf numFmtId="0" fontId="20" fillId="0" borderId="1" xfId="19" applyFont="1" applyBorder="1" applyAlignment="1" applyProtection="1">
      <alignment horizontal="distributed" vertical="center" wrapText="1"/>
      <protection/>
    </xf>
    <xf numFmtId="0" fontId="20" fillId="0" borderId="7" xfId="19" applyFont="1" applyBorder="1" applyAlignment="1" applyProtection="1">
      <alignment horizontal="distributed" vertical="center"/>
      <protection/>
    </xf>
    <xf numFmtId="0" fontId="20" fillId="0" borderId="0" xfId="19" applyFont="1" applyBorder="1" applyAlignment="1" applyProtection="1">
      <alignment vertical="center" wrapText="1"/>
      <protection/>
    </xf>
    <xf numFmtId="223" fontId="21" fillId="0" borderId="9" xfId="20" applyNumberFormat="1" applyFont="1" applyBorder="1" applyAlignment="1" applyProtection="1">
      <alignment horizontal="right" vertical="center"/>
      <protection/>
    </xf>
    <xf numFmtId="223" fontId="21" fillId="0" borderId="10" xfId="20" applyNumberFormat="1" applyFont="1" applyBorder="1" applyAlignment="1" applyProtection="1">
      <alignment horizontal="right" vertical="center"/>
      <protection/>
    </xf>
    <xf numFmtId="223" fontId="21" fillId="0" borderId="11" xfId="20" applyNumberFormat="1" applyFont="1" applyBorder="1" applyAlignment="1" applyProtection="1">
      <alignment horizontal="right" vertical="center"/>
      <protection/>
    </xf>
    <xf numFmtId="223" fontId="21" fillId="0" borderId="9" xfId="20" applyNumberFormat="1" applyFont="1" applyBorder="1" applyAlignment="1" applyProtection="1">
      <alignment horizontal="right" vertical="center"/>
      <protection locked="0"/>
    </xf>
    <xf numFmtId="223" fontId="21" fillId="0" borderId="9" xfId="24" applyNumberFormat="1" applyFont="1" applyBorder="1" applyAlignment="1" applyProtection="1">
      <alignment horizontal="right" vertical="center"/>
      <protection locked="0"/>
    </xf>
    <xf numFmtId="223" fontId="21" fillId="0" borderId="11" xfId="24" applyNumberFormat="1" applyFont="1" applyBorder="1" applyAlignment="1" applyProtection="1">
      <alignment horizontal="right" vertical="center"/>
      <protection locked="0"/>
    </xf>
    <xf numFmtId="223" fontId="21" fillId="0" borderId="10" xfId="24" applyNumberFormat="1" applyFont="1" applyBorder="1" applyAlignment="1" applyProtection="1">
      <alignment horizontal="right" vertical="center"/>
      <protection locked="0"/>
    </xf>
    <xf numFmtId="223" fontId="21" fillId="0" borderId="9" xfId="24" applyNumberFormat="1" applyFont="1" applyBorder="1" applyAlignment="1" applyProtection="1">
      <alignment horizontal="right" vertical="center"/>
      <protection/>
    </xf>
    <xf numFmtId="223" fontId="21" fillId="0" borderId="0" xfId="24" applyNumberFormat="1" applyFont="1" applyBorder="1" applyAlignment="1" applyProtection="1">
      <alignment horizontal="right" vertical="center"/>
      <protection locked="0"/>
    </xf>
    <xf numFmtId="0" fontId="20" fillId="0" borderId="11" xfId="19" applyFont="1" applyBorder="1" applyAlignment="1" applyProtection="1">
      <alignment vertical="center" wrapText="1"/>
      <protection/>
    </xf>
    <xf numFmtId="223" fontId="21" fillId="0" borderId="10" xfId="20" applyNumberFormat="1" applyFont="1" applyBorder="1" applyAlignment="1" applyProtection="1">
      <alignment horizontal="right" vertical="center"/>
      <protection locked="0"/>
    </xf>
    <xf numFmtId="223" fontId="21" fillId="0" borderId="11" xfId="20" applyNumberFormat="1" applyFont="1" applyBorder="1" applyAlignment="1" applyProtection="1">
      <alignment horizontal="right" vertical="center"/>
      <protection locked="0"/>
    </xf>
    <xf numFmtId="0" fontId="8" fillId="0" borderId="11" xfId="19" applyFont="1" applyBorder="1" applyAlignment="1" applyProtection="1">
      <alignment vertical="center"/>
      <protection locked="0"/>
    </xf>
    <xf numFmtId="223" fontId="8" fillId="0" borderId="9" xfId="19" applyNumberFormat="1" applyFont="1" applyBorder="1" applyAlignment="1" applyProtection="1">
      <alignment horizontal="right" vertical="center"/>
      <protection locked="0"/>
    </xf>
    <xf numFmtId="223" fontId="8" fillId="0" borderId="10" xfId="19" applyNumberFormat="1" applyFont="1" applyBorder="1" applyAlignment="1" applyProtection="1">
      <alignment horizontal="right" vertical="center"/>
      <protection locked="0"/>
    </xf>
    <xf numFmtId="223" fontId="8" fillId="0" borderId="11" xfId="19" applyNumberFormat="1" applyFont="1" applyBorder="1" applyAlignment="1" applyProtection="1">
      <alignment horizontal="right" vertical="center"/>
      <protection locked="0"/>
    </xf>
    <xf numFmtId="0" fontId="8" fillId="0" borderId="9" xfId="19" applyFont="1" applyBorder="1" applyAlignment="1" applyProtection="1">
      <alignment vertical="center"/>
      <protection locked="0"/>
    </xf>
    <xf numFmtId="0" fontId="8" fillId="0" borderId="10" xfId="19" applyFont="1" applyBorder="1" applyAlignment="1" applyProtection="1">
      <alignment vertical="center"/>
      <protection locked="0"/>
    </xf>
    <xf numFmtId="0" fontId="8" fillId="0" borderId="9" xfId="19" applyFont="1" applyBorder="1" applyProtection="1">
      <alignment/>
      <protection locked="0"/>
    </xf>
    <xf numFmtId="0" fontId="8" fillId="0" borderId="10" xfId="19" applyFont="1" applyBorder="1" applyProtection="1">
      <alignment/>
      <protection locked="0"/>
    </xf>
    <xf numFmtId="0" fontId="8" fillId="0" borderId="11" xfId="19" applyFont="1" applyBorder="1" applyProtection="1">
      <alignment/>
      <protection locked="0"/>
    </xf>
    <xf numFmtId="0" fontId="8" fillId="0" borderId="0" xfId="19" applyFont="1" applyProtection="1">
      <alignment/>
      <protection locked="0"/>
    </xf>
    <xf numFmtId="223" fontId="21" fillId="0" borderId="11" xfId="24" applyNumberFormat="1" applyFont="1" applyBorder="1" applyAlignment="1" applyProtection="1">
      <alignment horizontal="right" vertical="center"/>
      <protection/>
    </xf>
    <xf numFmtId="223" fontId="21" fillId="0" borderId="10" xfId="24" applyNumberFormat="1" applyFont="1" applyBorder="1" applyAlignment="1" applyProtection="1">
      <alignment horizontal="right" vertical="center"/>
      <protection/>
    </xf>
    <xf numFmtId="0" fontId="19" fillId="0" borderId="12" xfId="19" applyFont="1" applyBorder="1" applyAlignment="1" applyProtection="1">
      <alignment horizontal="left" vertical="center"/>
      <protection/>
    </xf>
    <xf numFmtId="223" fontId="21" fillId="0" borderId="13" xfId="19" applyNumberFormat="1" applyFont="1" applyBorder="1" applyAlignment="1" applyProtection="1">
      <alignment horizontal="right" vertical="center"/>
      <protection/>
    </xf>
    <xf numFmtId="223" fontId="21" fillId="0" borderId="14" xfId="19" applyNumberFormat="1" applyFont="1" applyBorder="1" applyAlignment="1" applyProtection="1">
      <alignment horizontal="right" vertical="center"/>
      <protection/>
    </xf>
    <xf numFmtId="223" fontId="21" fillId="0" borderId="12" xfId="19" applyNumberFormat="1" applyFont="1" applyBorder="1" applyAlignment="1" applyProtection="1">
      <alignment horizontal="right" vertical="center"/>
      <protection/>
    </xf>
    <xf numFmtId="0" fontId="8" fillId="0" borderId="0" xfId="19" applyFont="1" applyBorder="1" applyProtection="1">
      <alignment/>
      <protection locked="0"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R06" xfId="19"/>
    <cellStyle name="一般_長期債務" xfId="20"/>
    <cellStyle name="Comma" xfId="21"/>
    <cellStyle name="Comma [0]" xfId="22"/>
    <cellStyle name="千分位[0]_R06" xfId="23"/>
    <cellStyle name="千分位_R06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O3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" sqref="E2:G2"/>
    </sheetView>
  </sheetViews>
  <sheetFormatPr defaultColWidth="9.00390625" defaultRowHeight="15.75"/>
  <cols>
    <col min="1" max="1" width="26.625" style="1" customWidth="1"/>
    <col min="2" max="2" width="12.125" style="47" customWidth="1"/>
    <col min="3" max="3" width="13.625" style="47" customWidth="1"/>
    <col min="4" max="6" width="12.125" style="47" customWidth="1"/>
    <col min="7" max="7" width="12.125" style="54" customWidth="1"/>
    <col min="8" max="9" width="12.125" style="47" customWidth="1"/>
    <col min="10" max="13" width="12.625" style="47" customWidth="1"/>
    <col min="14" max="14" width="13.125" style="47" customWidth="1"/>
    <col min="15" max="15" width="13.125" style="54" customWidth="1"/>
    <col min="16" max="16" width="49.75390625" style="47" bestFit="1" customWidth="1"/>
    <col min="17" max="17" width="22.125" style="47" customWidth="1"/>
    <col min="18" max="18" width="21.625" style="47" customWidth="1"/>
    <col min="19" max="20" width="16.50390625" style="47" customWidth="1"/>
    <col min="21" max="21" width="15.375" style="47" customWidth="1"/>
    <col min="22" max="22" width="16.50390625" style="47" customWidth="1"/>
    <col min="23" max="23" width="13.50390625" style="47" customWidth="1"/>
    <col min="24" max="24" width="18.625" style="47" customWidth="1"/>
    <col min="25" max="16384" width="8.875" style="47" customWidth="1"/>
  </cols>
  <sheetData>
    <row r="1" spans="7:15" s="1" customFormat="1" ht="18" customHeight="1">
      <c r="G1" s="2"/>
      <c r="O1" s="2"/>
    </row>
    <row r="2" spans="5:15" s="3" customFormat="1" ht="36" customHeight="1">
      <c r="E2" s="4" t="s">
        <v>1</v>
      </c>
      <c r="F2" s="4"/>
      <c r="G2" s="4"/>
      <c r="H2" s="5" t="s">
        <v>2</v>
      </c>
      <c r="I2" s="5"/>
      <c r="O2" s="6"/>
    </row>
    <row r="3" spans="5:15" s="3" customFormat="1" ht="18" customHeight="1">
      <c r="E3" s="7" t="s">
        <v>3</v>
      </c>
      <c r="F3" s="7"/>
      <c r="G3" s="7"/>
      <c r="H3" s="8" t="s">
        <v>4</v>
      </c>
      <c r="O3" s="6"/>
    </row>
    <row r="4" spans="1:15" s="3" customFormat="1" ht="31.5" customHeight="1">
      <c r="A4" s="9"/>
      <c r="B4" s="9"/>
      <c r="E4" s="10" t="s">
        <v>5</v>
      </c>
      <c r="F4" s="10"/>
      <c r="G4" s="10"/>
      <c r="H4" s="11" t="s">
        <v>6</v>
      </c>
      <c r="I4" s="9"/>
      <c r="J4" s="9"/>
      <c r="K4" s="9"/>
      <c r="L4" s="9"/>
      <c r="M4" s="9"/>
      <c r="N4" s="9"/>
      <c r="O4" s="9"/>
    </row>
    <row r="5" spans="1:15" s="3" customFormat="1" ht="16.5" customHeight="1" thickBot="1">
      <c r="A5" s="12"/>
      <c r="B5" s="12"/>
      <c r="C5" s="12"/>
      <c r="D5" s="12"/>
      <c r="G5" s="6"/>
      <c r="O5" s="13" t="s">
        <v>7</v>
      </c>
    </row>
    <row r="6" spans="1:15" s="3" customFormat="1" ht="19.5" customHeight="1">
      <c r="A6" s="14" t="s">
        <v>8</v>
      </c>
      <c r="B6" s="15"/>
      <c r="C6" s="16"/>
      <c r="D6" s="16" t="s">
        <v>9</v>
      </c>
      <c r="E6" s="16"/>
      <c r="F6" s="16" t="s">
        <v>10</v>
      </c>
      <c r="G6" s="16"/>
      <c r="H6" s="16"/>
      <c r="I6" s="16" t="s">
        <v>9</v>
      </c>
      <c r="J6" s="16"/>
      <c r="K6" s="16"/>
      <c r="L6" s="16" t="s">
        <v>10</v>
      </c>
      <c r="M6" s="16"/>
      <c r="N6" s="16"/>
      <c r="O6" s="17" t="s">
        <v>11</v>
      </c>
    </row>
    <row r="7" spans="1:15" s="3" customFormat="1" ht="33" customHeight="1">
      <c r="A7" s="18"/>
      <c r="B7" s="19" t="s">
        <v>12</v>
      </c>
      <c r="C7" s="19" t="s">
        <v>13</v>
      </c>
      <c r="D7" s="19" t="s">
        <v>14</v>
      </c>
      <c r="E7" s="19" t="s">
        <v>15</v>
      </c>
      <c r="F7" s="20" t="s">
        <v>16</v>
      </c>
      <c r="G7" s="21" t="s">
        <v>17</v>
      </c>
      <c r="H7" s="22" t="s">
        <v>18</v>
      </c>
      <c r="I7" s="23" t="s">
        <v>19</v>
      </c>
      <c r="J7" s="19" t="s">
        <v>20</v>
      </c>
      <c r="K7" s="24" t="s">
        <v>21</v>
      </c>
      <c r="L7" s="24" t="s">
        <v>22</v>
      </c>
      <c r="M7" s="24" t="s">
        <v>23</v>
      </c>
      <c r="N7" s="24" t="s">
        <v>0</v>
      </c>
      <c r="O7" s="21" t="s">
        <v>24</v>
      </c>
    </row>
    <row r="8" spans="1:15" s="3" customFormat="1" ht="25.5" customHeight="1">
      <c r="A8" s="25" t="s">
        <v>25</v>
      </c>
      <c r="B8" s="26">
        <f aca="true" t="shared" si="0" ref="B8:O8">SUM(B9)</f>
        <v>0</v>
      </c>
      <c r="C8" s="26">
        <f t="shared" si="0"/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7">
        <f t="shared" si="0"/>
        <v>0</v>
      </c>
      <c r="H8" s="28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7">
        <f t="shared" si="0"/>
        <v>0</v>
      </c>
    </row>
    <row r="9" spans="1:15" s="3" customFormat="1" ht="25.5" customHeight="1">
      <c r="A9" s="25" t="s">
        <v>26</v>
      </c>
      <c r="B9" s="29"/>
      <c r="C9" s="29"/>
      <c r="D9" s="30"/>
      <c r="E9" s="30"/>
      <c r="F9" s="31"/>
      <c r="G9" s="32"/>
      <c r="H9" s="31"/>
      <c r="I9" s="30"/>
      <c r="J9" s="30"/>
      <c r="K9" s="30"/>
      <c r="L9" s="30"/>
      <c r="M9" s="30"/>
      <c r="N9" s="33">
        <f>SUM(B9:M9)</f>
        <v>0</v>
      </c>
      <c r="O9" s="34"/>
    </row>
    <row r="10" spans="1:15" s="3" customFormat="1" ht="25.5" customHeight="1">
      <c r="A10" s="25" t="s">
        <v>27</v>
      </c>
      <c r="B10" s="26">
        <f aca="true" t="shared" si="1" ref="B10:O10">SUM(B11:B28)</f>
        <v>183249630</v>
      </c>
      <c r="C10" s="26">
        <f t="shared" si="1"/>
        <v>22112109070</v>
      </c>
      <c r="D10" s="26">
        <f t="shared" si="1"/>
        <v>517863093.94</v>
      </c>
      <c r="E10" s="26">
        <f t="shared" si="1"/>
        <v>1602342044.92</v>
      </c>
      <c r="F10" s="26">
        <f t="shared" si="1"/>
        <v>1419769897</v>
      </c>
      <c r="G10" s="27">
        <f t="shared" si="1"/>
        <v>428206142.46</v>
      </c>
      <c r="H10" s="28">
        <f t="shared" si="1"/>
        <v>229101134.37</v>
      </c>
      <c r="I10" s="26">
        <f t="shared" si="1"/>
        <v>1235737901</v>
      </c>
      <c r="J10" s="26">
        <f t="shared" si="1"/>
        <v>176850627</v>
      </c>
      <c r="K10" s="26">
        <f t="shared" si="1"/>
        <v>21416174</v>
      </c>
      <c r="L10" s="26">
        <f t="shared" si="1"/>
        <v>0</v>
      </c>
      <c r="M10" s="26">
        <f t="shared" si="1"/>
        <v>115433173</v>
      </c>
      <c r="N10" s="26">
        <f t="shared" si="1"/>
        <v>28042078887.690002</v>
      </c>
      <c r="O10" s="27">
        <f t="shared" si="1"/>
        <v>34434000000</v>
      </c>
    </row>
    <row r="11" spans="1:15" s="3" customFormat="1" ht="25.5" customHeight="1">
      <c r="A11" s="35" t="s">
        <v>28</v>
      </c>
      <c r="B11" s="30">
        <v>80077370</v>
      </c>
      <c r="C11" s="30"/>
      <c r="D11" s="30"/>
      <c r="E11" s="30">
        <v>360000000</v>
      </c>
      <c r="F11" s="31">
        <v>99553528</v>
      </c>
      <c r="G11" s="32">
        <v>1043129</v>
      </c>
      <c r="H11" s="31">
        <v>1266131</v>
      </c>
      <c r="I11" s="30"/>
      <c r="J11" s="30">
        <v>38180029</v>
      </c>
      <c r="K11" s="30"/>
      <c r="L11" s="30"/>
      <c r="M11" s="30"/>
      <c r="N11" s="33">
        <f aca="true" t="shared" si="2" ref="N11:N28">SUM(B11:M11)</f>
        <v>580120187</v>
      </c>
      <c r="O11" s="34"/>
    </row>
    <row r="12" spans="1:15" s="3" customFormat="1" ht="25.5" customHeight="1">
      <c r="A12" s="35" t="s">
        <v>29</v>
      </c>
      <c r="B12" s="29"/>
      <c r="C12" s="29">
        <v>1013616599</v>
      </c>
      <c r="D12" s="29">
        <v>423579242</v>
      </c>
      <c r="E12" s="29">
        <v>1750000</v>
      </c>
      <c r="F12" s="31">
        <v>9374089</v>
      </c>
      <c r="G12" s="32">
        <v>6267532</v>
      </c>
      <c r="H12" s="31">
        <v>3377181</v>
      </c>
      <c r="I12" s="29">
        <v>782845833</v>
      </c>
      <c r="J12" s="30">
        <v>1528901</v>
      </c>
      <c r="K12" s="30"/>
      <c r="L12" s="30"/>
      <c r="M12" s="30"/>
      <c r="N12" s="33">
        <f t="shared" si="2"/>
        <v>2242339377</v>
      </c>
      <c r="O12" s="34"/>
    </row>
    <row r="13" spans="1:15" s="3" customFormat="1" ht="25.5" customHeight="1">
      <c r="A13" s="35" t="s">
        <v>30</v>
      </c>
      <c r="B13" s="29"/>
      <c r="C13" s="29"/>
      <c r="D13" s="29"/>
      <c r="E13" s="29"/>
      <c r="F13" s="29"/>
      <c r="G13" s="36"/>
      <c r="H13" s="37"/>
      <c r="I13" s="29"/>
      <c r="J13" s="30"/>
      <c r="K13" s="30"/>
      <c r="L13" s="30"/>
      <c r="M13" s="30"/>
      <c r="N13" s="33">
        <f t="shared" si="2"/>
        <v>0</v>
      </c>
      <c r="O13" s="34"/>
    </row>
    <row r="14" spans="1:15" s="3" customFormat="1" ht="25.5" customHeight="1">
      <c r="A14" s="35" t="s">
        <v>31</v>
      </c>
      <c r="B14" s="29"/>
      <c r="C14" s="29"/>
      <c r="D14" s="29"/>
      <c r="E14" s="29"/>
      <c r="F14" s="31"/>
      <c r="G14" s="36"/>
      <c r="H14" s="31"/>
      <c r="I14" s="29"/>
      <c r="J14" s="30"/>
      <c r="K14" s="30"/>
      <c r="L14" s="30"/>
      <c r="M14" s="30"/>
      <c r="N14" s="33">
        <f t="shared" si="2"/>
        <v>0</v>
      </c>
      <c r="O14" s="34"/>
    </row>
    <row r="15" spans="1:15" s="3" customFormat="1" ht="25.5" customHeight="1">
      <c r="A15" s="35" t="s">
        <v>32</v>
      </c>
      <c r="B15" s="30"/>
      <c r="C15" s="30"/>
      <c r="D15" s="29"/>
      <c r="E15" s="30"/>
      <c r="F15" s="29"/>
      <c r="G15" s="32"/>
      <c r="H15" s="31"/>
      <c r="I15" s="29"/>
      <c r="J15" s="30"/>
      <c r="K15" s="30"/>
      <c r="L15" s="30"/>
      <c r="M15" s="30"/>
      <c r="N15" s="33">
        <f t="shared" si="2"/>
        <v>0</v>
      </c>
      <c r="O15" s="34"/>
    </row>
    <row r="16" spans="1:15" s="3" customFormat="1" ht="25.5" customHeight="1">
      <c r="A16" s="35" t="s">
        <v>33</v>
      </c>
      <c r="B16" s="30"/>
      <c r="C16" s="30"/>
      <c r="D16" s="29"/>
      <c r="E16" s="30">
        <v>6626630</v>
      </c>
      <c r="F16" s="37">
        <v>2526415</v>
      </c>
      <c r="G16" s="32"/>
      <c r="H16" s="31">
        <v>28092627</v>
      </c>
      <c r="I16" s="29"/>
      <c r="J16" s="30"/>
      <c r="K16" s="30"/>
      <c r="L16" s="30"/>
      <c r="M16" s="30"/>
      <c r="N16" s="33">
        <f t="shared" si="2"/>
        <v>37245672</v>
      </c>
      <c r="O16" s="34"/>
    </row>
    <row r="17" spans="1:15" s="3" customFormat="1" ht="25.5" customHeight="1">
      <c r="A17" s="35" t="s">
        <v>34</v>
      </c>
      <c r="B17" s="29">
        <v>103172260</v>
      </c>
      <c r="C17" s="30">
        <v>19666422534</v>
      </c>
      <c r="D17" s="29"/>
      <c r="E17" s="30">
        <v>787374374.97</v>
      </c>
      <c r="F17" s="31"/>
      <c r="G17" s="32">
        <v>473793</v>
      </c>
      <c r="H17" s="31">
        <v>35877843.97</v>
      </c>
      <c r="I17" s="29"/>
      <c r="J17" s="30"/>
      <c r="K17" s="30"/>
      <c r="L17" s="30"/>
      <c r="M17" s="30"/>
      <c r="N17" s="33">
        <f t="shared" si="2"/>
        <v>20593320805.940002</v>
      </c>
      <c r="O17" s="34"/>
    </row>
    <row r="18" spans="1:15" s="3" customFormat="1" ht="25.5" customHeight="1">
      <c r="A18" s="35" t="s">
        <v>35</v>
      </c>
      <c r="B18" s="29"/>
      <c r="C18" s="29">
        <v>151774500</v>
      </c>
      <c r="D18" s="29"/>
      <c r="E18" s="29">
        <v>183440881</v>
      </c>
      <c r="F18" s="31">
        <v>237193873</v>
      </c>
      <c r="G18" s="32">
        <v>11390427</v>
      </c>
      <c r="H18" s="31">
        <v>13018946</v>
      </c>
      <c r="I18" s="30"/>
      <c r="J18" s="30">
        <v>35840884</v>
      </c>
      <c r="K18" s="30">
        <v>21327174</v>
      </c>
      <c r="L18" s="30"/>
      <c r="M18" s="30"/>
      <c r="N18" s="33">
        <f t="shared" si="2"/>
        <v>653986685</v>
      </c>
      <c r="O18" s="34">
        <v>2600000000</v>
      </c>
    </row>
    <row r="19" spans="1:15" s="3" customFormat="1" ht="25.5" customHeight="1">
      <c r="A19" s="35" t="s">
        <v>36</v>
      </c>
      <c r="B19" s="29"/>
      <c r="C19" s="29"/>
      <c r="D19" s="29">
        <v>2200000</v>
      </c>
      <c r="E19" s="29"/>
      <c r="F19" s="31">
        <v>89729584</v>
      </c>
      <c r="G19" s="32">
        <v>5188919</v>
      </c>
      <c r="H19" s="37">
        <v>7299327</v>
      </c>
      <c r="I19" s="29">
        <v>385323460</v>
      </c>
      <c r="J19" s="29">
        <v>103958</v>
      </c>
      <c r="K19" s="29"/>
      <c r="L19" s="29"/>
      <c r="M19" s="29"/>
      <c r="N19" s="33">
        <f t="shared" si="2"/>
        <v>489845248</v>
      </c>
      <c r="O19" s="34"/>
    </row>
    <row r="20" spans="1:15" s="3" customFormat="1" ht="25.5" customHeight="1">
      <c r="A20" s="35" t="s">
        <v>37</v>
      </c>
      <c r="B20" s="29"/>
      <c r="C20" s="29"/>
      <c r="D20" s="29"/>
      <c r="E20" s="29"/>
      <c r="F20" s="31">
        <v>6579643</v>
      </c>
      <c r="G20" s="32">
        <v>22000</v>
      </c>
      <c r="H20" s="37"/>
      <c r="I20" s="29"/>
      <c r="J20" s="29">
        <v>1019425</v>
      </c>
      <c r="K20" s="29"/>
      <c r="L20" s="29"/>
      <c r="M20" s="29"/>
      <c r="N20" s="33">
        <f t="shared" si="2"/>
        <v>7621068</v>
      </c>
      <c r="O20" s="34"/>
    </row>
    <row r="21" spans="1:15" s="3" customFormat="1" ht="25.5" customHeight="1">
      <c r="A21" s="35" t="s">
        <v>38</v>
      </c>
      <c r="B21" s="29"/>
      <c r="C21" s="29">
        <v>26131219</v>
      </c>
      <c r="D21" s="29">
        <v>92083851.94</v>
      </c>
      <c r="E21" s="29">
        <v>162557897.95</v>
      </c>
      <c r="F21" s="31">
        <v>140393548</v>
      </c>
      <c r="G21" s="32">
        <v>333940439.46</v>
      </c>
      <c r="H21" s="37">
        <v>17875302.4</v>
      </c>
      <c r="I21" s="29">
        <v>67568608</v>
      </c>
      <c r="J21" s="29">
        <v>1272003</v>
      </c>
      <c r="K21" s="29"/>
      <c r="L21" s="29"/>
      <c r="M21" s="29"/>
      <c r="N21" s="33">
        <f t="shared" si="2"/>
        <v>841822869.7499999</v>
      </c>
      <c r="O21" s="34"/>
    </row>
    <row r="22" spans="1:15" s="3" customFormat="1" ht="25.5" customHeight="1">
      <c r="A22" s="35" t="s">
        <v>39</v>
      </c>
      <c r="B22" s="29"/>
      <c r="C22" s="29">
        <v>1217194817</v>
      </c>
      <c r="D22" s="29"/>
      <c r="E22" s="29">
        <v>4342818</v>
      </c>
      <c r="F22" s="31">
        <v>479582913</v>
      </c>
      <c r="G22" s="32">
        <v>22033867</v>
      </c>
      <c r="H22" s="37">
        <v>106940002</v>
      </c>
      <c r="I22" s="29"/>
      <c r="J22" s="29">
        <v>82684540</v>
      </c>
      <c r="K22" s="29"/>
      <c r="L22" s="29"/>
      <c r="M22" s="29"/>
      <c r="N22" s="33">
        <f t="shared" si="2"/>
        <v>1912778957</v>
      </c>
      <c r="O22" s="34"/>
    </row>
    <row r="23" spans="1:15" s="3" customFormat="1" ht="25.5" customHeight="1">
      <c r="A23" s="35" t="s">
        <v>40</v>
      </c>
      <c r="B23" s="29"/>
      <c r="C23" s="29"/>
      <c r="D23" s="29"/>
      <c r="E23" s="29"/>
      <c r="F23" s="31">
        <v>347583</v>
      </c>
      <c r="G23" s="32"/>
      <c r="H23" s="37"/>
      <c r="I23" s="29"/>
      <c r="J23" s="29">
        <v>3915667</v>
      </c>
      <c r="K23" s="29"/>
      <c r="L23" s="29"/>
      <c r="M23" s="29"/>
      <c r="N23" s="33">
        <f t="shared" si="2"/>
        <v>4263250</v>
      </c>
      <c r="O23" s="34">
        <v>2740000000</v>
      </c>
    </row>
    <row r="24" spans="1:15" s="3" customFormat="1" ht="25.5" customHeight="1">
      <c r="A24" s="35" t="s">
        <v>41</v>
      </c>
      <c r="B24" s="29"/>
      <c r="C24" s="29"/>
      <c r="D24" s="29"/>
      <c r="E24" s="29">
        <v>88362307</v>
      </c>
      <c r="F24" s="31">
        <v>346904183</v>
      </c>
      <c r="G24" s="32">
        <v>47701938</v>
      </c>
      <c r="H24" s="37">
        <v>14936099</v>
      </c>
      <c r="I24" s="29"/>
      <c r="J24" s="29">
        <v>9556003</v>
      </c>
      <c r="K24" s="29">
        <v>89000</v>
      </c>
      <c r="L24" s="29"/>
      <c r="M24" s="29"/>
      <c r="N24" s="33">
        <f t="shared" si="2"/>
        <v>507549530</v>
      </c>
      <c r="O24" s="34"/>
    </row>
    <row r="25" spans="1:15" s="3" customFormat="1" ht="25.5" customHeight="1">
      <c r="A25" s="35" t="s">
        <v>42</v>
      </c>
      <c r="B25" s="29"/>
      <c r="C25" s="29">
        <v>36969401</v>
      </c>
      <c r="D25" s="29"/>
      <c r="E25" s="30">
        <v>7887136</v>
      </c>
      <c r="F25" s="31">
        <v>263493</v>
      </c>
      <c r="G25" s="32">
        <v>144098</v>
      </c>
      <c r="H25" s="31">
        <v>40675</v>
      </c>
      <c r="I25" s="29"/>
      <c r="J25" s="30">
        <v>65625</v>
      </c>
      <c r="K25" s="29"/>
      <c r="L25" s="29"/>
      <c r="M25" s="29"/>
      <c r="N25" s="33">
        <f t="shared" si="2"/>
        <v>45370428</v>
      </c>
      <c r="O25" s="34"/>
    </row>
    <row r="26" spans="1:15" s="6" customFormat="1" ht="25.5" customHeight="1">
      <c r="A26" s="35" t="s">
        <v>43</v>
      </c>
      <c r="B26" s="29"/>
      <c r="C26" s="30"/>
      <c r="D26" s="29"/>
      <c r="E26" s="30"/>
      <c r="F26" s="31">
        <v>4469591</v>
      </c>
      <c r="G26" s="32"/>
      <c r="H26" s="31"/>
      <c r="I26" s="29"/>
      <c r="J26" s="30">
        <v>2394832</v>
      </c>
      <c r="K26" s="29"/>
      <c r="L26" s="29"/>
      <c r="M26" s="29"/>
      <c r="N26" s="33">
        <f t="shared" si="2"/>
        <v>6864423</v>
      </c>
      <c r="O26" s="34"/>
    </row>
    <row r="27" spans="1:15" s="3" customFormat="1" ht="25.5" customHeight="1">
      <c r="A27" s="35" t="s">
        <v>44</v>
      </c>
      <c r="B27" s="29"/>
      <c r="C27" s="29"/>
      <c r="D27" s="29"/>
      <c r="E27" s="29"/>
      <c r="F27" s="31"/>
      <c r="G27" s="32"/>
      <c r="H27" s="37"/>
      <c r="I27" s="29"/>
      <c r="J27" s="30"/>
      <c r="K27" s="29"/>
      <c r="L27" s="29"/>
      <c r="M27" s="29"/>
      <c r="N27" s="33">
        <f t="shared" si="2"/>
        <v>0</v>
      </c>
      <c r="O27" s="34"/>
    </row>
    <row r="28" spans="1:15" s="3" customFormat="1" ht="25.5" customHeight="1">
      <c r="A28" s="35" t="s">
        <v>45</v>
      </c>
      <c r="B28" s="29"/>
      <c r="C28" s="30"/>
      <c r="D28" s="29"/>
      <c r="E28" s="30"/>
      <c r="F28" s="31">
        <v>2851454</v>
      </c>
      <c r="G28" s="32"/>
      <c r="H28" s="31">
        <v>377000</v>
      </c>
      <c r="I28" s="29"/>
      <c r="J28" s="29">
        <v>288760</v>
      </c>
      <c r="K28" s="29"/>
      <c r="L28" s="29"/>
      <c r="M28" s="29">
        <v>115433173</v>
      </c>
      <c r="N28" s="33">
        <f t="shared" si="2"/>
        <v>118950387</v>
      </c>
      <c r="O28" s="34">
        <v>29094000000</v>
      </c>
    </row>
    <row r="29" spans="1:15" s="3" customFormat="1" ht="25.5" customHeight="1">
      <c r="A29" s="25" t="s">
        <v>46</v>
      </c>
      <c r="B29" s="26">
        <f aca="true" t="shared" si="3" ref="B29:O29">SUM(B30)</f>
        <v>0</v>
      </c>
      <c r="C29" s="26">
        <f t="shared" si="3"/>
        <v>0</v>
      </c>
      <c r="D29" s="26">
        <f t="shared" si="3"/>
        <v>0</v>
      </c>
      <c r="E29" s="26">
        <f t="shared" si="3"/>
        <v>0</v>
      </c>
      <c r="F29" s="26">
        <f t="shared" si="3"/>
        <v>858686</v>
      </c>
      <c r="G29" s="27">
        <f t="shared" si="3"/>
        <v>0</v>
      </c>
      <c r="H29" s="28">
        <f t="shared" si="3"/>
        <v>301398</v>
      </c>
      <c r="I29" s="26">
        <f t="shared" si="3"/>
        <v>0</v>
      </c>
      <c r="J29" s="26">
        <f t="shared" si="3"/>
        <v>0</v>
      </c>
      <c r="K29" s="26">
        <f t="shared" si="3"/>
        <v>0</v>
      </c>
      <c r="L29" s="26">
        <f t="shared" si="3"/>
        <v>0</v>
      </c>
      <c r="M29" s="26">
        <f t="shared" si="3"/>
        <v>0</v>
      </c>
      <c r="N29" s="26">
        <f t="shared" si="3"/>
        <v>1160084</v>
      </c>
      <c r="O29" s="27">
        <f t="shared" si="3"/>
        <v>0</v>
      </c>
    </row>
    <row r="30" spans="1:15" s="3" customFormat="1" ht="25.5" customHeight="1">
      <c r="A30" s="35" t="s">
        <v>47</v>
      </c>
      <c r="B30" s="29"/>
      <c r="C30" s="29"/>
      <c r="D30" s="29"/>
      <c r="E30" s="29"/>
      <c r="F30" s="31">
        <v>858686</v>
      </c>
      <c r="G30" s="32"/>
      <c r="H30" s="31">
        <v>301398</v>
      </c>
      <c r="I30" s="29"/>
      <c r="J30" s="29"/>
      <c r="K30" s="29"/>
      <c r="L30" s="29"/>
      <c r="M30" s="29"/>
      <c r="N30" s="33">
        <f>SUM(B30:M30)</f>
        <v>1160084</v>
      </c>
      <c r="O30" s="36"/>
    </row>
    <row r="31" spans="1:15" s="1" customFormat="1" ht="16.5">
      <c r="A31" s="38"/>
      <c r="B31" s="39"/>
      <c r="C31" s="39"/>
      <c r="D31" s="39"/>
      <c r="E31" s="39"/>
      <c r="F31" s="39"/>
      <c r="G31" s="40"/>
      <c r="H31" s="41"/>
      <c r="I31" s="39"/>
      <c r="J31" s="39"/>
      <c r="K31" s="39"/>
      <c r="L31" s="39"/>
      <c r="M31" s="39"/>
      <c r="N31" s="39"/>
      <c r="O31" s="40"/>
    </row>
    <row r="32" spans="1:15" s="1" customFormat="1" ht="16.5">
      <c r="A32" s="38"/>
      <c r="B32" s="42"/>
      <c r="C32" s="42"/>
      <c r="D32" s="42"/>
      <c r="E32" s="42"/>
      <c r="F32" s="42"/>
      <c r="G32" s="43"/>
      <c r="H32" s="38"/>
      <c r="I32" s="42"/>
      <c r="J32" s="42"/>
      <c r="K32" s="42"/>
      <c r="L32" s="42"/>
      <c r="M32" s="42"/>
      <c r="N32" s="42"/>
      <c r="O32" s="43"/>
    </row>
    <row r="33" spans="1:15" s="1" customFormat="1" ht="16.5">
      <c r="A33" s="38"/>
      <c r="B33" s="42"/>
      <c r="C33" s="42"/>
      <c r="D33" s="42"/>
      <c r="E33" s="42"/>
      <c r="F33" s="42"/>
      <c r="G33" s="43"/>
      <c r="H33" s="38"/>
      <c r="I33" s="42"/>
      <c r="J33" s="42"/>
      <c r="K33" s="42"/>
      <c r="L33" s="42"/>
      <c r="M33" s="42"/>
      <c r="N33" s="42"/>
      <c r="O33" s="43"/>
    </row>
    <row r="34" spans="1:15" ht="16.5">
      <c r="A34" s="38"/>
      <c r="B34" s="44"/>
      <c r="C34" s="44"/>
      <c r="D34" s="44"/>
      <c r="E34" s="44"/>
      <c r="F34" s="44"/>
      <c r="G34" s="45"/>
      <c r="H34" s="46"/>
      <c r="I34" s="44"/>
      <c r="J34" s="44"/>
      <c r="K34" s="44"/>
      <c r="L34" s="44"/>
      <c r="M34" s="44"/>
      <c r="N34" s="44"/>
      <c r="O34" s="45"/>
    </row>
    <row r="35" spans="1:15" s="3" customFormat="1" ht="16.5">
      <c r="A35" s="35"/>
      <c r="B35" s="26"/>
      <c r="C35" s="26"/>
      <c r="D35" s="26"/>
      <c r="E35" s="26"/>
      <c r="F35" s="48"/>
      <c r="G35" s="49"/>
      <c r="H35" s="48"/>
      <c r="I35" s="26"/>
      <c r="J35" s="26"/>
      <c r="K35" s="26"/>
      <c r="L35" s="26"/>
      <c r="M35" s="26"/>
      <c r="N35" s="33"/>
      <c r="O35" s="27"/>
    </row>
    <row r="36" spans="1:15" s="3" customFormat="1" ht="27.75" customHeight="1" thickBot="1">
      <c r="A36" s="50" t="s">
        <v>48</v>
      </c>
      <c r="B36" s="51">
        <f aca="true" t="shared" si="4" ref="B36:O36">B29+B10+B8</f>
        <v>183249630</v>
      </c>
      <c r="C36" s="51">
        <f t="shared" si="4"/>
        <v>22112109070</v>
      </c>
      <c r="D36" s="51">
        <f t="shared" si="4"/>
        <v>517863093.94</v>
      </c>
      <c r="E36" s="51">
        <f t="shared" si="4"/>
        <v>1602342044.92</v>
      </c>
      <c r="F36" s="51">
        <f t="shared" si="4"/>
        <v>1420628583</v>
      </c>
      <c r="G36" s="52">
        <f t="shared" si="4"/>
        <v>428206142.46</v>
      </c>
      <c r="H36" s="53">
        <f t="shared" si="4"/>
        <v>229402532.37</v>
      </c>
      <c r="I36" s="51">
        <f t="shared" si="4"/>
        <v>1235737901</v>
      </c>
      <c r="J36" s="51">
        <f t="shared" si="4"/>
        <v>176850627</v>
      </c>
      <c r="K36" s="51">
        <f t="shared" si="4"/>
        <v>21416174</v>
      </c>
      <c r="L36" s="51">
        <f t="shared" si="4"/>
        <v>0</v>
      </c>
      <c r="M36" s="51">
        <f t="shared" si="4"/>
        <v>115433173</v>
      </c>
      <c r="N36" s="51">
        <f t="shared" si="4"/>
        <v>28043238971.690002</v>
      </c>
      <c r="O36" s="52">
        <f t="shared" si="4"/>
        <v>34434000000</v>
      </c>
    </row>
  </sheetData>
  <mergeCells count="5">
    <mergeCell ref="A6:A7"/>
    <mergeCell ref="E2:G2"/>
    <mergeCell ref="H2:I2"/>
    <mergeCell ref="E3:G3"/>
    <mergeCell ref="E4:G4"/>
  </mergeCells>
  <printOptions/>
  <pageMargins left="0.5905511811023623" right="0.5905511811023623" top="0.4724409448818898" bottom="1.1811023622047245" header="0.2755905511811024" footer="0.1968503937007874"/>
  <pageSetup horizontalDpi="600" verticalDpi="60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2005-09-07T07:30:11Z</dcterms:created>
  <dcterms:modified xsi:type="dcterms:W3CDTF">2005-09-07T07:31:41Z</dcterms:modified>
  <cp:category/>
  <cp:version/>
  <cp:contentType/>
  <cp:contentStatus/>
</cp:coreProperties>
</file>