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收支賸餘解繳國庫款明細表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MyArea">#REF!</definedName>
    <definedName name="myf">#REF!+#REF!</definedName>
    <definedName name="NewName">#REF!</definedName>
    <definedName name="Print_Area_MI">#REF!</definedName>
    <definedName name="_xlnm.Print_Titles" localSheetId="0">'收支賸餘解繳國庫款明細表'!$1:$6</definedName>
  </definedNames>
  <calcPr fullCalcOnLoad="1"/>
</workbook>
</file>

<file path=xl/sharedStrings.xml><?xml version="1.0" encoding="utf-8"?>
<sst xmlns="http://schemas.openxmlformats.org/spreadsheetml/2006/main" count="35" uniqueCount="35">
  <si>
    <t>單位:新臺幣元</t>
  </si>
  <si>
    <t>預   算   數</t>
  </si>
  <si>
    <t>決   算   數</t>
  </si>
  <si>
    <t>比 較 增 (+) 減 (-)</t>
  </si>
  <si>
    <t>金      額</t>
  </si>
  <si>
    <t>％</t>
  </si>
  <si>
    <t>　營建建設基金</t>
  </si>
  <si>
    <t>　國軍老舊眷村改建基金</t>
  </si>
  <si>
    <t>　國立臺灣大學附設醫院作業基金</t>
  </si>
  <si>
    <t>　國軍退除役官兵安置基金</t>
  </si>
  <si>
    <t>　榮民醫療作業基金</t>
  </si>
  <si>
    <t>　科學工業園區管理局作業基金</t>
  </si>
  <si>
    <t>　醫療藥品基金</t>
  </si>
  <si>
    <t>　中央公務人員購置住宅貸款基金</t>
  </si>
  <si>
    <t xml:space="preserve">  故宮文物藝術發展基金</t>
  </si>
  <si>
    <t xml:space="preserve">  合                  計</t>
  </si>
  <si>
    <t>收支賸餘解繳國庫款明細表</t>
  </si>
  <si>
    <t>────────────</t>
  </si>
  <si>
    <t xml:space="preserve">             中華民國93年度</t>
  </si>
  <si>
    <t>基      金      名      稱</t>
  </si>
  <si>
    <t xml:space="preserve">  中美經濟社會發展基金</t>
  </si>
  <si>
    <t>　行政院開發基金</t>
  </si>
  <si>
    <t xml:space="preserve">  公共造產基金</t>
  </si>
  <si>
    <r>
      <t xml:space="preserve">    </t>
    </r>
    <r>
      <rPr>
        <sz val="11"/>
        <rFont val="華康粗明體"/>
        <family val="3"/>
      </rPr>
      <t>國軍生產及服務作業基金</t>
    </r>
  </si>
  <si>
    <t>　國軍官兵購置住宅貸款基金</t>
  </si>
  <si>
    <t>　地方建設基金</t>
  </si>
  <si>
    <t xml:space="preserve">  國立大學校院校務基金(彙總)</t>
  </si>
  <si>
    <t>　國立成功大學附設醫院作業基金</t>
  </si>
  <si>
    <t>　法務部監所作業基金</t>
  </si>
  <si>
    <t xml:space="preserve">  經濟作業基金</t>
  </si>
  <si>
    <t xml:space="preserve">  水資源作業基金</t>
  </si>
  <si>
    <t xml:space="preserve">  交通作業基金</t>
  </si>
  <si>
    <t>　農業作業基金</t>
  </si>
  <si>
    <t>　管制藥品管理局製藥工廠作業基金</t>
  </si>
  <si>
    <t>　原住民族綜合發展基金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</si>
</sst>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#,##0.00_ "/>
    <numFmt numFmtId="187" formatCode="0;[Red]0"/>
    <numFmt numFmtId="188" formatCode="#,##0.0000"/>
    <numFmt numFmtId="189" formatCode="0.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#,##0.000_);\(#,##0.000\)"/>
    <numFmt numFmtId="195" formatCode="0.00_);[Red]\(0.00\)"/>
    <numFmt numFmtId="196" formatCode="&quot;\&quot;#,##0;&quot;\&quot;\-#,##0"/>
    <numFmt numFmtId="197" formatCode="&quot;\&quot;#,##0;[Red]&quot;\&quot;\-#,##0"/>
    <numFmt numFmtId="198" formatCode="&quot;\&quot;#,##0.00;&quot;\&quot;\-#,##0.00"/>
    <numFmt numFmtId="199" formatCode="&quot;\&quot;#,##0.00;[Red]&quot;\&quot;\-#,##0.00"/>
    <numFmt numFmtId="200" formatCode="_ &quot;\&quot;* #,##0_ ;_ &quot;\&quot;* \-#,##0_ ;_ &quot;\&quot;* &quot;-&quot;_ ;_ @_ "/>
    <numFmt numFmtId="201" formatCode="_ * #,##0_ ;_ * \-#,##0_ ;_ * &quot;-&quot;_ ;_ @_ "/>
    <numFmt numFmtId="202" formatCode="_ &quot;\&quot;* #,##0.00_ ;_ &quot;\&quot;* \-#,##0.00_ ;_ &quot;\&quot;* &quot;-&quot;??_ ;_ @_ "/>
    <numFmt numFmtId="203" formatCode="_ * #,##0.00_ ;_ * \-#,##0.00_ ;_ 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0_ "/>
    <numFmt numFmtId="209" formatCode="0.E+00"/>
    <numFmt numFmtId="210" formatCode="mmm\-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_ "/>
    <numFmt numFmtId="215" formatCode="_(* #,##0.00_);_(&quot;–&quot;* #,##0.00_);_(* &quot;…&quot;_);_(@_)"/>
    <numFmt numFmtId="216" formatCode="_(&quot; +&quot;* #,##0.00_);_(&quot; –&quot;* #,##0.00_);_(* &quot;…&quot;_);_(@_)"/>
    <numFmt numFmtId="217" formatCode="_(* #,##0.00_);_(* #,##0.00_);_(* &quot;…&quot;_);_(@_)"/>
    <numFmt numFmtId="218" formatCode="_(&quot; +&quot;* #,##0.00_);_(&quot;–&quot;* #,##0.00_);_(* &quot;…&quot;_);_(@_)"/>
    <numFmt numFmtId="219" formatCode="_-#,##0_-;\-#,##0_-;_-\ &quot;&quot;_-"/>
    <numFmt numFmtId="220" formatCode="_(* #,##0_);_(* #,##0_);_(* &quot;…&quot;_);_(@_)"/>
    <numFmt numFmtId="221" formatCode="_(&quot; +&quot;* #,##0_);_(&quot;–&quot;* #,##0_);_(* &quot;…&quot;_);_(@_)"/>
    <numFmt numFmtId="222" formatCode="_(* #,##0_);_(* #,##0_);_(* &quot;&quot;_);_(@_)"/>
    <numFmt numFmtId="223" formatCode="_(&quot; +&quot;* #,##0_);_(&quot;–&quot;* #,##0_);_(* &quot;&quot;_);_(@_)"/>
    <numFmt numFmtId="224" formatCode="_(* #,##0.00_);_(* #,##0.00_);_(* &quot;&quot;_);_(@_)"/>
    <numFmt numFmtId="225" formatCode="_(&quot; +&quot;* #,##0_);_(&quot; –&quot;* #,##0_);_(* &quot;&quot;_);_(@_)"/>
    <numFmt numFmtId="226" formatCode="_(&quot; +&quot;* #,##0.00_);_(&quot; –&quot;* #,##0.00_);_(* &quot;&quot;_);_(@_)"/>
    <numFmt numFmtId="227" formatCode="_(* #,##0.00_);_(&quot;–&quot;* #,##0.00_);_(* &quot;&quot;_);_(@_)"/>
    <numFmt numFmtId="228" formatCode="_(* #,##0.00_);_(&quot;－&quot;* #,##0.00_);_(* &quot;&quot;_);_(@_)"/>
    <numFmt numFmtId="229" formatCode="_(* #,##0.00_);_(&quot;－&quot;* #,##0.00_);_(* &quot;…&quot;_);_(@_)"/>
    <numFmt numFmtId="230" formatCode="_(&quot; +&quot;* #,##0.00_);_(&quot;–&quot;* #,##0.00_);_(* &quot;&quot;_);_(@_)"/>
    <numFmt numFmtId="231" formatCode="#,##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華康特粗明體"/>
      <family val="3"/>
    </font>
    <font>
      <sz val="20"/>
      <name val="華康粗明體"/>
      <family val="3"/>
    </font>
    <font>
      <sz val="22"/>
      <name val="華康粗明體"/>
      <family val="3"/>
    </font>
    <font>
      <sz val="20"/>
      <name val="新細明體"/>
      <family val="1"/>
    </font>
    <font>
      <sz val="14"/>
      <name val="華康粗明體"/>
      <family val="3"/>
    </font>
    <font>
      <sz val="13"/>
      <name val="華康粗明體"/>
      <family val="3"/>
    </font>
    <font>
      <sz val="10"/>
      <name val="華康粗明體"/>
      <family val="3"/>
    </font>
    <font>
      <sz val="12"/>
      <name val="華康粗明體"/>
      <family val="3"/>
    </font>
    <font>
      <sz val="11"/>
      <name val="華康粗明體"/>
      <family val="3"/>
    </font>
    <font>
      <sz val="11"/>
      <name val="華康特粗明體"/>
      <family val="3"/>
    </font>
    <font>
      <b/>
      <sz val="10"/>
      <color indexed="12"/>
      <name val="華康特粗明體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3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14" fillId="0" borderId="0" xfId="19" applyFont="1" applyAlignment="1">
      <alignment horizontal="center" vertical="center"/>
      <protection/>
    </xf>
    <xf numFmtId="0" fontId="14" fillId="0" borderId="0" xfId="19" applyFont="1" applyAlignment="1">
      <alignment horizontal="centerContinuous" vertical="center"/>
      <protection/>
    </xf>
    <xf numFmtId="0" fontId="14" fillId="0" borderId="0" xfId="19" applyFont="1" applyBorder="1" applyAlignment="1">
      <alignment vertical="center"/>
      <protection/>
    </xf>
    <xf numFmtId="0" fontId="14" fillId="0" borderId="0" xfId="19" applyFont="1" applyAlignment="1">
      <alignment vertical="center"/>
      <protection/>
    </xf>
    <xf numFmtId="49" fontId="15" fillId="0" borderId="0" xfId="22" applyNumberFormat="1" applyFont="1" applyAlignment="1">
      <alignment horizontal="center" vertical="center"/>
    </xf>
    <xf numFmtId="41" fontId="16" fillId="0" borderId="0" xfId="22" applyFont="1" applyAlignment="1">
      <alignment horizontal="centerContinuous" vertical="center"/>
    </xf>
    <xf numFmtId="41" fontId="16" fillId="0" borderId="0" xfId="22" applyFont="1" applyBorder="1" applyAlignment="1">
      <alignment vertical="center"/>
    </xf>
    <xf numFmtId="41" fontId="16" fillId="0" borderId="0" xfId="22" applyFont="1" applyAlignment="1">
      <alignment vertical="center"/>
    </xf>
    <xf numFmtId="0" fontId="17" fillId="0" borderId="2" xfId="19" applyFont="1" applyBorder="1" applyAlignment="1">
      <alignment horizontal="center" vertical="center"/>
      <protection/>
    </xf>
    <xf numFmtId="0" fontId="18" fillId="0" borderId="0" xfId="19" applyFont="1" applyBorder="1" applyAlignment="1">
      <alignment horizontal="center" vertical="center"/>
      <protection/>
    </xf>
    <xf numFmtId="0" fontId="19" fillId="0" borderId="0" xfId="19" applyFont="1" applyAlignment="1">
      <alignment horizontal="right" vertical="center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20" fillId="0" borderId="3" xfId="19" applyFont="1" applyBorder="1" applyAlignment="1" quotePrefix="1">
      <alignment horizontal="center" vertical="center"/>
      <protection/>
    </xf>
    <xf numFmtId="0" fontId="20" fillId="0" borderId="4" xfId="19" applyFont="1" applyBorder="1" applyAlignment="1" quotePrefix="1">
      <alignment horizontal="center" vertical="center"/>
      <protection/>
    </xf>
    <xf numFmtId="0" fontId="20" fillId="0" borderId="5" xfId="19" applyFont="1" applyBorder="1" applyAlignment="1">
      <alignment horizontal="centerContinuous" vertical="center"/>
      <protection/>
    </xf>
    <xf numFmtId="0" fontId="21" fillId="0" borderId="5" xfId="19" applyFont="1" applyBorder="1" applyAlignment="1">
      <alignment horizontal="centerContinuous" vertical="center"/>
      <protection/>
    </xf>
    <xf numFmtId="0" fontId="21" fillId="0" borderId="0" xfId="19" applyFont="1" applyBorder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20" fillId="0" borderId="6" xfId="19" applyFont="1" applyBorder="1" applyAlignment="1" quotePrefix="1">
      <alignment horizontal="center" vertical="center"/>
      <protection/>
    </xf>
    <xf numFmtId="0" fontId="20" fillId="0" borderId="7" xfId="19" applyFont="1" applyBorder="1" applyAlignment="1" quotePrefix="1">
      <alignment horizontal="center" vertical="center"/>
      <protection/>
    </xf>
    <xf numFmtId="0" fontId="20" fillId="0" borderId="6" xfId="19" applyFont="1" applyBorder="1" applyAlignment="1" quotePrefix="1">
      <alignment horizontal="center" vertical="center"/>
      <protection/>
    </xf>
    <xf numFmtId="0" fontId="20" fillId="0" borderId="8" xfId="19" applyFont="1" applyBorder="1" applyAlignment="1">
      <alignment horizontal="center" vertical="center"/>
      <protection/>
    </xf>
    <xf numFmtId="0" fontId="22" fillId="0" borderId="9" xfId="19" applyFont="1" applyBorder="1" applyAlignment="1" quotePrefix="1">
      <alignment horizontal="left" vertical="center"/>
      <protection/>
    </xf>
    <xf numFmtId="0" fontId="22" fillId="0" borderId="9" xfId="19" applyFont="1" applyBorder="1" applyAlignment="1" quotePrefix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22" fillId="0" borderId="0" xfId="19" applyFont="1" applyBorder="1" applyAlignment="1">
      <alignment vertical="center"/>
      <protection/>
    </xf>
    <xf numFmtId="0" fontId="22" fillId="0" borderId="0" xfId="19" applyFont="1" applyAlignment="1">
      <alignment vertical="center"/>
      <protection/>
    </xf>
    <xf numFmtId="0" fontId="21" fillId="0" borderId="9" xfId="19" applyFont="1" applyFill="1" applyBorder="1" applyAlignment="1">
      <alignment vertical="center"/>
      <protection/>
    </xf>
    <xf numFmtId="227" fontId="4" fillId="0" borderId="10" xfId="19" applyNumberFormat="1" applyFont="1" applyFill="1" applyBorder="1" applyAlignment="1" applyProtection="1">
      <alignment horizontal="right" vertical="center"/>
      <protection locked="0"/>
    </xf>
    <xf numFmtId="227" fontId="4" fillId="0" borderId="9" xfId="19" applyNumberFormat="1" applyFont="1" applyFill="1" applyBorder="1" applyAlignment="1" applyProtection="1">
      <alignment horizontal="right" vertical="center"/>
      <protection locked="0"/>
    </xf>
    <xf numFmtId="226" fontId="4" fillId="0" borderId="9" xfId="19" applyNumberFormat="1" applyFont="1" applyBorder="1" applyAlignment="1">
      <alignment horizontal="right" vertical="center"/>
      <protection/>
    </xf>
    <xf numFmtId="224" fontId="4" fillId="0" borderId="0" xfId="19" applyNumberFormat="1" applyFont="1" applyBorder="1" applyAlignment="1">
      <alignment horizontal="right" vertical="center"/>
      <protection/>
    </xf>
    <xf numFmtId="0" fontId="20" fillId="0" borderId="0" xfId="19" applyFont="1" applyFill="1" applyBorder="1" applyAlignment="1">
      <alignment vertical="center"/>
      <protection/>
    </xf>
    <xf numFmtId="0" fontId="21" fillId="0" borderId="9" xfId="19" applyFont="1" applyFill="1" applyBorder="1" applyAlignment="1">
      <alignment horizontal="left" vertical="center"/>
      <protection/>
    </xf>
    <xf numFmtId="0" fontId="4" fillId="0" borderId="9" xfId="19" applyFont="1" applyFill="1" applyBorder="1" applyAlignment="1">
      <alignment vertical="center"/>
      <protection/>
    </xf>
    <xf numFmtId="0" fontId="0" fillId="0" borderId="0" xfId="19" applyFont="1" applyFill="1" applyBorder="1" applyAlignment="1">
      <alignment vertical="center"/>
      <protection/>
    </xf>
    <xf numFmtId="0" fontId="21" fillId="0" borderId="11" xfId="19" applyFont="1" applyBorder="1" applyAlignment="1" quotePrefix="1">
      <alignment horizontal="left" vertical="center"/>
      <protection/>
    </xf>
    <xf numFmtId="227" fontId="4" fillId="0" borderId="12" xfId="19" applyNumberFormat="1" applyFont="1" applyBorder="1" applyAlignment="1">
      <alignment horizontal="right" vertical="center"/>
      <protection/>
    </xf>
    <xf numFmtId="227" fontId="4" fillId="0" borderId="11" xfId="19" applyNumberFormat="1" applyFont="1" applyBorder="1" applyAlignment="1">
      <alignment horizontal="right" vertical="center"/>
      <protection/>
    </xf>
    <xf numFmtId="226" fontId="4" fillId="0" borderId="11" xfId="19" applyNumberFormat="1" applyFont="1" applyBorder="1" applyAlignment="1">
      <alignment horizontal="right" vertical="center"/>
      <protection/>
    </xf>
    <xf numFmtId="224" fontId="4" fillId="0" borderId="2" xfId="19" applyNumberFormat="1" applyFont="1" applyBorder="1" applyAlignment="1">
      <alignment horizontal="right" vertical="center"/>
      <protection/>
    </xf>
    <xf numFmtId="0" fontId="24" fillId="0" borderId="0" xfId="19" applyFont="1" applyAlignment="1">
      <alignment vertical="center"/>
      <protection/>
    </xf>
    <xf numFmtId="0" fontId="24" fillId="0" borderId="0" xfId="19" applyFont="1">
      <alignment/>
      <protection/>
    </xf>
    <xf numFmtId="0" fontId="20" fillId="0" borderId="0" xfId="19" applyFont="1" applyFill="1" applyBorder="1">
      <alignment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2" xfId="19"/>
    <cellStyle name="Comma" xfId="20"/>
    <cellStyle name="Comma [0]" xfId="21"/>
    <cellStyle name="千分位[0]_R02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work2003\2003-08\Excel%20VBA%20-OK0818finish\cd\ch\Book\SectionL\A_Sample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F41"/>
  <sheetViews>
    <sheetView tabSelected="1" zoomScale="75" zoomScaleNormal="75" zoomScaleSheetLayoutView="75" workbookViewId="0" topLeftCell="A1">
      <selection activeCell="A3" sqref="A3:D3"/>
    </sheetView>
  </sheetViews>
  <sheetFormatPr defaultColWidth="9.00390625" defaultRowHeight="15.75"/>
  <cols>
    <col min="1" max="1" width="32.00390625" style="1" customWidth="1"/>
    <col min="2" max="2" width="17.375" style="49" customWidth="1"/>
    <col min="3" max="3" width="16.125" style="49" customWidth="1"/>
    <col min="4" max="4" width="18.875" style="49" customWidth="1"/>
    <col min="5" max="5" width="7.625" style="49" customWidth="1"/>
    <col min="6" max="6" width="8.75390625" style="50" customWidth="1"/>
    <col min="7" max="16384" width="8.75390625" style="49" customWidth="1"/>
  </cols>
  <sheetData>
    <row r="1" spans="1:6" s="2" customFormat="1" ht="18" customHeight="1">
      <c r="A1" s="1"/>
      <c r="F1" s="3"/>
    </row>
    <row r="2" spans="1:6" s="7" customFormat="1" ht="36" customHeight="1">
      <c r="A2" s="4" t="s">
        <v>16</v>
      </c>
      <c r="B2" s="4"/>
      <c r="C2" s="4"/>
      <c r="D2" s="4"/>
      <c r="E2" s="5"/>
      <c r="F2" s="6"/>
    </row>
    <row r="3" spans="1:6" s="11" customFormat="1" ht="18" customHeight="1">
      <c r="A3" s="8" t="s">
        <v>17</v>
      </c>
      <c r="B3" s="8"/>
      <c r="C3" s="8"/>
      <c r="D3" s="8"/>
      <c r="E3" s="9"/>
      <c r="F3" s="10"/>
    </row>
    <row r="4" spans="1:6" s="16" customFormat="1" ht="31.5" customHeight="1" thickBot="1">
      <c r="A4" s="12" t="s">
        <v>18</v>
      </c>
      <c r="B4" s="12"/>
      <c r="C4" s="12"/>
      <c r="D4" s="13"/>
      <c r="E4" s="14" t="s">
        <v>0</v>
      </c>
      <c r="F4" s="15"/>
    </row>
    <row r="5" spans="1:6" s="22" customFormat="1" ht="21.75" customHeight="1">
      <c r="A5" s="17" t="s">
        <v>19</v>
      </c>
      <c r="B5" s="18" t="s">
        <v>1</v>
      </c>
      <c r="C5" s="18" t="s">
        <v>2</v>
      </c>
      <c r="D5" s="19" t="s">
        <v>3</v>
      </c>
      <c r="E5" s="20"/>
      <c r="F5" s="21"/>
    </row>
    <row r="6" spans="1:6" s="22" customFormat="1" ht="32.25" customHeight="1">
      <c r="A6" s="23"/>
      <c r="B6" s="24"/>
      <c r="C6" s="24"/>
      <c r="D6" s="25" t="s">
        <v>4</v>
      </c>
      <c r="E6" s="26" t="s">
        <v>5</v>
      </c>
      <c r="F6" s="21"/>
    </row>
    <row r="7" spans="1:6" s="31" customFormat="1" ht="4.5" customHeight="1">
      <c r="A7" s="27"/>
      <c r="B7" s="28"/>
      <c r="C7" s="28"/>
      <c r="D7" s="28"/>
      <c r="E7" s="29"/>
      <c r="F7" s="30"/>
    </row>
    <row r="8" spans="1:6" s="2" customFormat="1" ht="25.5" customHeight="1">
      <c r="A8" s="32" t="s">
        <v>20</v>
      </c>
      <c r="B8" s="33">
        <v>350000000</v>
      </c>
      <c r="C8" s="34">
        <v>350000000</v>
      </c>
      <c r="D8" s="35">
        <f aca="true" t="shared" si="0" ref="D8:D32">C8-B8</f>
        <v>0</v>
      </c>
      <c r="E8" s="36">
        <f aca="true" t="shared" si="1" ref="E8:E32">IF(B8=0,0,((D8/B8)*100))</f>
        <v>0</v>
      </c>
      <c r="F8" s="37"/>
    </row>
    <row r="9" spans="1:6" s="2" customFormat="1" ht="25.5" customHeight="1">
      <c r="A9" s="32" t="s">
        <v>21</v>
      </c>
      <c r="B9" s="33">
        <v>45000044000</v>
      </c>
      <c r="C9" s="34">
        <v>3494692967</v>
      </c>
      <c r="D9" s="35">
        <f t="shared" si="0"/>
        <v>-41505351033</v>
      </c>
      <c r="E9" s="36">
        <f t="shared" si="1"/>
        <v>-92.23402322228841</v>
      </c>
      <c r="F9" s="37"/>
    </row>
    <row r="10" spans="1:6" s="2" customFormat="1" ht="25.5" customHeight="1">
      <c r="A10" s="32" t="s">
        <v>6</v>
      </c>
      <c r="B10" s="33">
        <v>350000000</v>
      </c>
      <c r="C10" s="34">
        <v>350000000</v>
      </c>
      <c r="D10" s="35">
        <f t="shared" si="0"/>
        <v>0</v>
      </c>
      <c r="E10" s="36">
        <f t="shared" si="1"/>
        <v>0</v>
      </c>
      <c r="F10" s="37"/>
    </row>
    <row r="11" spans="1:6" s="2" customFormat="1" ht="25.5" customHeight="1">
      <c r="A11" s="38" t="s">
        <v>22</v>
      </c>
      <c r="B11" s="33"/>
      <c r="C11" s="34"/>
      <c r="D11" s="35">
        <f t="shared" si="0"/>
        <v>0</v>
      </c>
      <c r="E11" s="36">
        <f t="shared" si="1"/>
        <v>0</v>
      </c>
      <c r="F11" s="37"/>
    </row>
    <row r="12" spans="1:6" s="2" customFormat="1" ht="25.5" customHeight="1">
      <c r="A12" s="39" t="s">
        <v>23</v>
      </c>
      <c r="B12" s="33">
        <v>265291000</v>
      </c>
      <c r="C12" s="34">
        <v>265291000</v>
      </c>
      <c r="D12" s="35">
        <f t="shared" si="0"/>
        <v>0</v>
      </c>
      <c r="E12" s="36">
        <f t="shared" si="1"/>
        <v>0</v>
      </c>
      <c r="F12" s="3"/>
    </row>
    <row r="13" spans="1:6" s="2" customFormat="1" ht="25.5" customHeight="1">
      <c r="A13" s="32" t="s">
        <v>24</v>
      </c>
      <c r="B13" s="33">
        <v>500000000</v>
      </c>
      <c r="C13" s="34">
        <v>500000000</v>
      </c>
      <c r="D13" s="35">
        <f t="shared" si="0"/>
        <v>0</v>
      </c>
      <c r="E13" s="36">
        <f t="shared" si="1"/>
        <v>0</v>
      </c>
      <c r="F13" s="40"/>
    </row>
    <row r="14" spans="1:6" s="2" customFormat="1" ht="25.5" customHeight="1">
      <c r="A14" s="32" t="s">
        <v>7</v>
      </c>
      <c r="B14" s="33"/>
      <c r="C14" s="34"/>
      <c r="D14" s="35">
        <f t="shared" si="0"/>
        <v>0</v>
      </c>
      <c r="E14" s="36">
        <f t="shared" si="1"/>
        <v>0</v>
      </c>
      <c r="F14" s="40"/>
    </row>
    <row r="15" spans="1:6" s="2" customFormat="1" ht="25.5" customHeight="1">
      <c r="A15" s="32" t="s">
        <v>25</v>
      </c>
      <c r="B15" s="33">
        <v>500000000</v>
      </c>
      <c r="C15" s="34">
        <v>500000000</v>
      </c>
      <c r="D15" s="35">
        <f t="shared" si="0"/>
        <v>0</v>
      </c>
      <c r="E15" s="36">
        <f t="shared" si="1"/>
        <v>0</v>
      </c>
      <c r="F15" s="40"/>
    </row>
    <row r="16" spans="1:6" s="2" customFormat="1" ht="25.5" customHeight="1">
      <c r="A16" s="32" t="s">
        <v>26</v>
      </c>
      <c r="B16" s="33"/>
      <c r="C16" s="34"/>
      <c r="D16" s="35">
        <f t="shared" si="0"/>
        <v>0</v>
      </c>
      <c r="E16" s="36">
        <f t="shared" si="1"/>
        <v>0</v>
      </c>
      <c r="F16" s="40"/>
    </row>
    <row r="17" spans="1:6" s="2" customFormat="1" ht="25.5" customHeight="1">
      <c r="A17" s="32" t="s">
        <v>8</v>
      </c>
      <c r="B17" s="33"/>
      <c r="C17" s="34"/>
      <c r="D17" s="35">
        <f t="shared" si="0"/>
        <v>0</v>
      </c>
      <c r="E17" s="36">
        <f t="shared" si="1"/>
        <v>0</v>
      </c>
      <c r="F17" s="40"/>
    </row>
    <row r="18" spans="1:6" s="2" customFormat="1" ht="25.5" customHeight="1">
      <c r="A18" s="32" t="s">
        <v>27</v>
      </c>
      <c r="B18" s="33"/>
      <c r="C18" s="34"/>
      <c r="D18" s="35">
        <f t="shared" si="0"/>
        <v>0</v>
      </c>
      <c r="E18" s="36">
        <f t="shared" si="1"/>
        <v>0</v>
      </c>
      <c r="F18" s="40"/>
    </row>
    <row r="19" spans="1:6" s="2" customFormat="1" ht="25.5" customHeight="1">
      <c r="A19" s="32" t="s">
        <v>28</v>
      </c>
      <c r="B19" s="33"/>
      <c r="C19" s="34"/>
      <c r="D19" s="35">
        <f t="shared" si="0"/>
        <v>0</v>
      </c>
      <c r="E19" s="36">
        <f t="shared" si="1"/>
        <v>0</v>
      </c>
      <c r="F19" s="40"/>
    </row>
    <row r="20" spans="1:6" s="2" customFormat="1" ht="25.5" customHeight="1">
      <c r="A20" s="32" t="s">
        <v>29</v>
      </c>
      <c r="B20" s="33"/>
      <c r="C20" s="34"/>
      <c r="D20" s="35">
        <f t="shared" si="0"/>
        <v>0</v>
      </c>
      <c r="E20" s="36">
        <f t="shared" si="1"/>
        <v>0</v>
      </c>
      <c r="F20" s="40"/>
    </row>
    <row r="21" spans="1:6" s="2" customFormat="1" ht="25.5" customHeight="1">
      <c r="A21" s="32" t="s">
        <v>30</v>
      </c>
      <c r="B21" s="33"/>
      <c r="C21" s="34"/>
      <c r="D21" s="35">
        <f t="shared" si="0"/>
        <v>0</v>
      </c>
      <c r="E21" s="36">
        <f t="shared" si="1"/>
        <v>0</v>
      </c>
      <c r="F21" s="3"/>
    </row>
    <row r="22" spans="1:6" s="2" customFormat="1" ht="25.5" customHeight="1">
      <c r="A22" s="32" t="s">
        <v>31</v>
      </c>
      <c r="B22" s="33">
        <v>500000000</v>
      </c>
      <c r="C22" s="34">
        <v>500000000</v>
      </c>
      <c r="D22" s="35">
        <f t="shared" si="0"/>
        <v>0</v>
      </c>
      <c r="E22" s="36">
        <f t="shared" si="1"/>
        <v>0</v>
      </c>
      <c r="F22" s="37"/>
    </row>
    <row r="23" spans="1:6" s="2" customFormat="1" ht="25.5" customHeight="1">
      <c r="A23" s="32" t="s">
        <v>9</v>
      </c>
      <c r="B23" s="33"/>
      <c r="C23" s="34"/>
      <c r="D23" s="35">
        <f t="shared" si="0"/>
        <v>0</v>
      </c>
      <c r="E23" s="36">
        <f t="shared" si="1"/>
        <v>0</v>
      </c>
      <c r="F23" s="37"/>
    </row>
    <row r="24" spans="1:6" s="2" customFormat="1" ht="25.5" customHeight="1">
      <c r="A24" s="32" t="s">
        <v>10</v>
      </c>
      <c r="B24" s="33">
        <v>300000000</v>
      </c>
      <c r="C24" s="34">
        <v>300000000</v>
      </c>
      <c r="D24" s="35">
        <f t="shared" si="0"/>
        <v>0</v>
      </c>
      <c r="E24" s="36">
        <f t="shared" si="1"/>
        <v>0</v>
      </c>
      <c r="F24" s="3"/>
    </row>
    <row r="25" spans="1:6" s="2" customFormat="1" ht="25.5" customHeight="1">
      <c r="A25" s="32" t="s">
        <v>11</v>
      </c>
      <c r="B25" s="33"/>
      <c r="C25" s="34"/>
      <c r="D25" s="35">
        <f t="shared" si="0"/>
        <v>0</v>
      </c>
      <c r="E25" s="36">
        <f t="shared" si="1"/>
        <v>0</v>
      </c>
      <c r="F25" s="3"/>
    </row>
    <row r="26" spans="1:6" s="2" customFormat="1" ht="25.5" customHeight="1">
      <c r="A26" s="32" t="s">
        <v>32</v>
      </c>
      <c r="B26" s="33"/>
      <c r="C26" s="34">
        <v>22072486</v>
      </c>
      <c r="D26" s="35">
        <f t="shared" si="0"/>
        <v>22072486</v>
      </c>
      <c r="E26" s="36">
        <f t="shared" si="1"/>
        <v>0</v>
      </c>
      <c r="F26" s="3"/>
    </row>
    <row r="27" spans="1:6" s="2" customFormat="1" ht="25.5" customHeight="1">
      <c r="A27" s="32" t="s">
        <v>12</v>
      </c>
      <c r="B27" s="33"/>
      <c r="C27" s="34"/>
      <c r="D27" s="35">
        <f t="shared" si="0"/>
        <v>0</v>
      </c>
      <c r="E27" s="36">
        <f t="shared" si="1"/>
        <v>0</v>
      </c>
      <c r="F27" s="3"/>
    </row>
    <row r="28" spans="1:6" s="2" customFormat="1" ht="25.5" customHeight="1">
      <c r="A28" s="32" t="s">
        <v>33</v>
      </c>
      <c r="B28" s="33">
        <v>128464000</v>
      </c>
      <c r="C28" s="34">
        <v>131482796</v>
      </c>
      <c r="D28" s="35">
        <f t="shared" si="0"/>
        <v>3018796</v>
      </c>
      <c r="E28" s="36">
        <f t="shared" si="1"/>
        <v>2.3499159297546397</v>
      </c>
      <c r="F28" s="3"/>
    </row>
    <row r="29" spans="1:6" s="2" customFormat="1" ht="25.5" customHeight="1">
      <c r="A29" s="32" t="s">
        <v>13</v>
      </c>
      <c r="B29" s="33"/>
      <c r="C29" s="34"/>
      <c r="D29" s="35">
        <f t="shared" si="0"/>
        <v>0</v>
      </c>
      <c r="E29" s="36">
        <f t="shared" si="1"/>
        <v>0</v>
      </c>
      <c r="F29" s="3"/>
    </row>
    <row r="30" spans="1:6" s="2" customFormat="1" ht="25.5" customHeight="1">
      <c r="A30" s="32" t="s">
        <v>14</v>
      </c>
      <c r="B30" s="33">
        <v>6159000</v>
      </c>
      <c r="C30" s="34">
        <v>6159000</v>
      </c>
      <c r="D30" s="35">
        <f t="shared" si="0"/>
        <v>0</v>
      </c>
      <c r="E30" s="36">
        <f t="shared" si="1"/>
        <v>0</v>
      </c>
      <c r="F30" s="3"/>
    </row>
    <row r="31" spans="1:6" s="2" customFormat="1" ht="25.5" customHeight="1">
      <c r="A31" s="32" t="s">
        <v>34</v>
      </c>
      <c r="B31" s="33"/>
      <c r="C31" s="34"/>
      <c r="D31" s="35">
        <f t="shared" si="0"/>
        <v>0</v>
      </c>
      <c r="E31" s="36">
        <f t="shared" si="1"/>
        <v>0</v>
      </c>
      <c r="F31" s="3"/>
    </row>
    <row r="32" spans="1:6" s="2" customFormat="1" ht="33" customHeight="1" thickBot="1">
      <c r="A32" s="41" t="s">
        <v>15</v>
      </c>
      <c r="B32" s="42">
        <f>SUM(B8:B31)</f>
        <v>47899958000</v>
      </c>
      <c r="C32" s="43">
        <f>SUM(C8:C31)</f>
        <v>6419698249</v>
      </c>
      <c r="D32" s="44">
        <f t="shared" si="0"/>
        <v>-41480259751</v>
      </c>
      <c r="E32" s="45">
        <f t="shared" si="1"/>
        <v>-86.59769545309413</v>
      </c>
      <c r="F32" s="37"/>
    </row>
    <row r="33" spans="1:6" s="46" customFormat="1" ht="16.5" customHeight="1">
      <c r="A33" s="1"/>
      <c r="F33" s="37"/>
    </row>
    <row r="34" spans="1:6" s="47" customFormat="1" ht="13.5" customHeight="1">
      <c r="A34" s="1"/>
      <c r="F34" s="48"/>
    </row>
    <row r="37" ht="15.75">
      <c r="F37" s="48"/>
    </row>
    <row r="38" ht="15.75">
      <c r="F38" s="48"/>
    </row>
    <row r="40" ht="15.75">
      <c r="F40" s="48"/>
    </row>
    <row r="41" spans="5:6" ht="15.75">
      <c r="E41" s="50"/>
      <c r="F41" s="48"/>
    </row>
  </sheetData>
  <mergeCells count="6">
    <mergeCell ref="A3:D3"/>
    <mergeCell ref="A4:C4"/>
    <mergeCell ref="A2:D2"/>
    <mergeCell ref="A5:A6"/>
    <mergeCell ref="B5:B6"/>
    <mergeCell ref="C5:C6"/>
  </mergeCells>
  <printOptions/>
  <pageMargins left="0.5905511811023623" right="0.5905511811023623" top="0.3937007874015748" bottom="1.1811023622047245" header="0.5118110236220472" footer="0.5118110236220472"/>
  <pageSetup horizontalDpi="600" verticalDpi="600" orientation="portrait" paperSize="9" scale="92" r:id="rId1"/>
  <rowBreaks count="1" manualBreakCount="1"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2005-08-31T05:55:11Z</dcterms:created>
  <dcterms:modified xsi:type="dcterms:W3CDTF">2005-08-31T05:56:13Z</dcterms:modified>
  <cp:category/>
  <cp:version/>
  <cp:contentType/>
  <cp:contentStatus/>
</cp:coreProperties>
</file>