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購建固定資產計畫執行情形彙總表" sheetId="1" r:id="rId1"/>
  </sheets>
  <definedNames>
    <definedName name="_xlnm.Print_Titles" localSheetId="0">'購建固定資產計畫執行情形彙總表'!$2:$7</definedName>
  </definedNames>
  <calcPr fullCalcOnLoad="1"/>
</workbook>
</file>

<file path=xl/sharedStrings.xml><?xml version="1.0" encoding="utf-8"?>
<sst xmlns="http://schemas.openxmlformats.org/spreadsheetml/2006/main" count="38" uniqueCount="38">
  <si>
    <t>單位:新臺幣元</t>
  </si>
  <si>
    <t>購建固定資產計畫執行情形彙總表</t>
  </si>
  <si>
    <t>──────────────────</t>
  </si>
  <si>
    <r>
      <t>中</t>
    </r>
    <r>
      <rPr>
        <sz val="14"/>
        <rFont val="Times New Roman"/>
        <family val="1"/>
      </rPr>
      <t xml:space="preserve">  </t>
    </r>
    <r>
      <rPr>
        <sz val="14"/>
        <rFont val="華康粗明體"/>
        <family val="3"/>
      </rPr>
      <t>華</t>
    </r>
    <r>
      <rPr>
        <sz val="14"/>
        <rFont val="Times New Roman"/>
        <family val="1"/>
      </rPr>
      <t xml:space="preserve">  </t>
    </r>
    <r>
      <rPr>
        <sz val="14"/>
        <rFont val="華康粗明體"/>
        <family val="3"/>
      </rPr>
      <t>民</t>
    </r>
    <r>
      <rPr>
        <sz val="14"/>
        <rFont val="Times New Roman"/>
        <family val="1"/>
      </rPr>
      <t xml:space="preserve">  </t>
    </r>
    <r>
      <rPr>
        <sz val="14"/>
        <rFont val="華康粗明體"/>
        <family val="3"/>
      </rPr>
      <t>國</t>
    </r>
    <r>
      <rPr>
        <sz val="14"/>
        <rFont val="Times New Roman"/>
        <family val="1"/>
      </rPr>
      <t xml:space="preserve">  93 </t>
    </r>
    <r>
      <rPr>
        <sz val="14"/>
        <rFont val="華康粗明體"/>
        <family val="3"/>
      </rPr>
      <t>年</t>
    </r>
    <r>
      <rPr>
        <sz val="14"/>
        <rFont val="Times New Roman"/>
        <family val="1"/>
      </rPr>
      <t xml:space="preserve">  </t>
    </r>
    <r>
      <rPr>
        <sz val="14"/>
        <rFont val="華康粗明體"/>
        <family val="3"/>
      </rPr>
      <t>度</t>
    </r>
  </si>
  <si>
    <r>
      <t>基</t>
    </r>
    <r>
      <rPr>
        <sz val="14"/>
        <rFont val="Times New Roman"/>
        <family val="1"/>
      </rPr>
      <t xml:space="preserve">    </t>
    </r>
    <r>
      <rPr>
        <sz val="14"/>
        <rFont val="華康粗明體"/>
        <family val="3"/>
      </rPr>
      <t>金</t>
    </r>
    <r>
      <rPr>
        <sz val="14"/>
        <rFont val="Times New Roman"/>
        <family val="1"/>
      </rPr>
      <t xml:space="preserve">     </t>
    </r>
    <r>
      <rPr>
        <sz val="14"/>
        <rFont val="華康粗明體"/>
        <family val="3"/>
      </rPr>
      <t>名</t>
    </r>
    <r>
      <rPr>
        <sz val="14"/>
        <rFont val="Times New Roman"/>
        <family val="1"/>
      </rPr>
      <t xml:space="preserve">     </t>
    </r>
    <r>
      <rPr>
        <sz val="14"/>
        <rFont val="華康粗明體"/>
        <family val="3"/>
      </rPr>
      <t>稱</t>
    </r>
  </si>
  <si>
    <t>可　用　預　算　數</t>
  </si>
  <si>
    <r>
      <t>決</t>
    </r>
    <r>
      <rPr>
        <sz val="14"/>
        <rFont val="Times New Roman"/>
        <family val="1"/>
      </rPr>
      <t xml:space="preserve"> </t>
    </r>
    <r>
      <rPr>
        <sz val="14"/>
        <rFont val="華康粗明體"/>
        <family val="3"/>
      </rPr>
      <t>算</t>
    </r>
    <r>
      <rPr>
        <sz val="14"/>
        <rFont val="Times New Roman"/>
        <family val="1"/>
      </rPr>
      <t xml:space="preserve"> </t>
    </r>
    <r>
      <rPr>
        <sz val="14"/>
        <rFont val="華康粗明體"/>
        <family val="3"/>
      </rPr>
      <t>數</t>
    </r>
    <r>
      <rPr>
        <sz val="14"/>
        <rFont val="Times New Roman"/>
        <family val="1"/>
      </rPr>
      <t xml:space="preserve"> (2)            </t>
    </r>
  </si>
  <si>
    <r>
      <t>比較增減數
(3)=(2)-(1)</t>
    </r>
    <r>
      <rPr>
        <sz val="12"/>
        <rFont val="Times New Roman"/>
        <family val="1"/>
      </rPr>
      <t xml:space="preserve">   </t>
    </r>
  </si>
  <si>
    <t>本年度
保留數</t>
  </si>
  <si>
    <t>以前年度
保 留 數</t>
  </si>
  <si>
    <t>本年度
預算數</t>
  </si>
  <si>
    <t>本年度奉准
先行辦理數</t>
  </si>
  <si>
    <r>
      <t>合　計</t>
    </r>
    <r>
      <rPr>
        <sz val="14"/>
        <rFont val="Times New Roman"/>
        <family val="1"/>
      </rPr>
      <t>(1)</t>
    </r>
  </si>
  <si>
    <t>債務基金：</t>
  </si>
  <si>
    <t xml:space="preserve">  中央政府債務基金</t>
  </si>
  <si>
    <t>特別收入基金：</t>
  </si>
  <si>
    <t xml:space="preserve"> 行政院國家科學技術發展基金　　　</t>
  </si>
  <si>
    <t xml:space="preserve"> 九二一震災社區重建更新基金　</t>
  </si>
  <si>
    <t xml:space="preserve"> 離島建設基金</t>
  </si>
  <si>
    <t xml:space="preserve"> 醫療服務業開發基金</t>
  </si>
  <si>
    <t xml:space="preserve"> 行政院公營事業民營化基金</t>
  </si>
  <si>
    <t xml:space="preserve"> 社會福利基金</t>
  </si>
  <si>
    <t xml:space="preserve"> 學產基金</t>
  </si>
  <si>
    <t xml:space="preserve"> 經濟特別收入基金</t>
  </si>
  <si>
    <t xml:space="preserve"> 核能發電後端營運基金</t>
  </si>
  <si>
    <t xml:space="preserve"> 航港建設基金</t>
  </si>
  <si>
    <t xml:space="preserve"> 農業特別收入基金</t>
  </si>
  <si>
    <t xml:space="preserve"> 就業安定基金</t>
  </si>
  <si>
    <t xml:space="preserve"> 健康照護基金</t>
  </si>
  <si>
    <t xml:space="preserve"> 環境保護基金</t>
  </si>
  <si>
    <t xml:space="preserve"> 文化建設基金</t>
  </si>
  <si>
    <t xml:space="preserve"> 中華發展基金</t>
  </si>
  <si>
    <t xml:space="preserve"> 有線廣播電視事業發展基金</t>
  </si>
  <si>
    <t xml:space="preserve"> 行政院金融重建基金</t>
  </si>
  <si>
    <t>資本計畫基金：</t>
  </si>
  <si>
    <t xml:space="preserve"> 國軍老舊營舍改建基金</t>
  </si>
  <si>
    <t>合           計</t>
  </si>
  <si>
    <r>
      <t>註：</t>
    </r>
    <r>
      <rPr>
        <sz val="12"/>
        <rFont val="Times New Roman"/>
        <family val="1"/>
      </rPr>
      <t>1.</t>
    </r>
    <r>
      <rPr>
        <sz val="12"/>
        <rFont val="華康特粗明體"/>
        <family val="3"/>
      </rPr>
      <t>以前年度保留數包含以前年度報准先行辦理，於本年度或以後年度補辦預算之覈實結轉數。
　　</t>
    </r>
    <r>
      <rPr>
        <sz val="12"/>
        <rFont val="Times New Roman"/>
        <family val="1"/>
      </rPr>
      <t>2.</t>
    </r>
    <r>
      <rPr>
        <sz val="12"/>
        <rFont val="華康特粗明體"/>
        <family val="3"/>
      </rPr>
      <t xml:space="preserve">奉准先行辦理補辦預算數包括本年度報准先行辦理，補辦以後年度預算數；及已編列次年度預算案，報准於本年度墊款辦理
</t>
    </r>
    <r>
      <rPr>
        <sz val="12"/>
        <rFont val="Times New Roman"/>
        <family val="1"/>
      </rPr>
      <t xml:space="preserve">            </t>
    </r>
    <r>
      <rPr>
        <sz val="12"/>
        <rFont val="華康特粗明體"/>
        <family val="3"/>
      </rPr>
      <t>數。
　　</t>
    </r>
    <r>
      <rPr>
        <sz val="12"/>
        <rFont val="Times New Roman"/>
        <family val="1"/>
      </rPr>
      <t>3.</t>
    </r>
    <r>
      <rPr>
        <sz val="12"/>
        <rFont val="華康特粗明體"/>
        <family val="3"/>
      </rPr>
      <t>表內本年度預算數與</t>
    </r>
    <r>
      <rPr>
        <sz val="12"/>
        <rFont val="Times New Roman"/>
        <family val="1"/>
      </rPr>
      <t>93</t>
    </r>
    <r>
      <rPr>
        <sz val="12"/>
        <rFont val="華康特粗明體"/>
        <family val="3"/>
      </rPr>
      <t>年度法定預算數所列數不一致，係扣除於上年度決算先行辦理數。</t>
    </r>
    <r>
      <rPr>
        <sz val="12"/>
        <rFont val="Times New Roman"/>
        <family val="1"/>
      </rPr>
      <t xml:space="preserve">  
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</si>
</sst>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&quot;–&quot;* #,##0.00_);_(* &quot;&quot;_);_(@_)"/>
    <numFmt numFmtId="188" formatCode="_-* #,##0.00_-;\-* #,##0.00_-;_-* &quot;…&quot;_-;_-@_-"/>
    <numFmt numFmtId="189" formatCode="_(* #,##0.00;_(&quot;–&quot;* #,##0.00;_(* &quot;…&quot;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\(&quot;US$&quot;#,##0.00_);\(&quot;US$&quot;#,##0.00\)"/>
    <numFmt numFmtId="195" formatCode="\(&quot;US$&quot;#,##0.00_)\);\(&quot;US$&quot;#,##0.00\)"/>
    <numFmt numFmtId="196" formatCode="\(&quot;US$&quot;#,##0.00\)\);\(&quot;US$&quot;#,##0.00\)"/>
    <numFmt numFmtId="197" formatCode="\(&quot;US$&quot;#,##0.00\-\);\(&quot;US$&quot;#,##0.00\)"/>
    <numFmt numFmtId="198" formatCode="\(&quot;US$&quot;#,##0.00\);\(&quot;US$&quot;#,##0.00\)"/>
    <numFmt numFmtId="199" formatCode="#,##0.00\ ;\-#,##0.00"/>
    <numFmt numFmtId="200" formatCode="_-* #,##0_-;\-* #,##0_-;_-* &quot;…&quot;_-;_-@_-"/>
    <numFmt numFmtId="201" formatCode="\(&quot;US$&quot;#,##0.00\);\(&quot;US$&quot;#,##0.00\);_-* &quot;…&quot;_-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_-* #,##0.0000_-;\-* #,##0.0000_-;_-* &quot;-&quot;??_-;_-@_-"/>
    <numFmt numFmtId="206" formatCode="m/d/yy\ h:mm"/>
    <numFmt numFmtId="207" formatCode="[$-404]m/d/e"/>
    <numFmt numFmtId="208" formatCode="[$-404]m&quot;月&quot;d&quot;日&quot;e&quot;年&quot;"/>
    <numFmt numFmtId="209" formatCode="m&quot;月&quot;d&quot;日&quot;yy&quot;年&quot;"/>
    <numFmt numFmtId="210" formatCode="\(#,##0.00\)"/>
    <numFmt numFmtId="211" formatCode="#,##0.00\ "/>
    <numFmt numFmtId="212" formatCode="###0"/>
    <numFmt numFmtId="213" formatCode="#,##0.000\ "/>
    <numFmt numFmtId="214" formatCode="#,##0.0000\ "/>
    <numFmt numFmtId="215" formatCode="#,##0.00_ "/>
    <numFmt numFmtId="216" formatCode="0.00_);[Red]\(0.00\)"/>
    <numFmt numFmtId="217" formatCode="#,##0_ "/>
    <numFmt numFmtId="218" formatCode="0_);[Red]\(0\)"/>
    <numFmt numFmtId="219" formatCode="_(* #,##0_);_(* #,##0_);_(* &quot;…&quot;_);_(@_)"/>
    <numFmt numFmtId="220" formatCode="_(&quot; +&quot;* #,##0_);_(&quot;–&quot;* #,##0_);_(* &quot;…&quot;_);_(@_)"/>
    <numFmt numFmtId="221" formatCode="_(* #,##0.00_);_(* #,##0.00_);_(* &quot;…&quot;_);_(@_)"/>
    <numFmt numFmtId="222" formatCode="_(&quot; +&quot;* #,##0_);_(&quot;–&quot;* #,##0_);_(* &quot;&quot;_);_(@_)"/>
    <numFmt numFmtId="223" formatCode="_(* #,##0.00_);_(* #,##0.00_);_(* &quot;&quot;_);_(@_)"/>
    <numFmt numFmtId="224" formatCode="_(&quot; +&quot;* #,##0_);_(&quot; –&quot;* #,##0_);_(* &quot;&quot;_);_(@_)"/>
    <numFmt numFmtId="225" formatCode="_(&quot; +&quot;* #,##0.00_);_(&quot; –&quot;* #,##0.00_);_(* &quot;&quot;_);_(@_)"/>
    <numFmt numFmtId="226" formatCode="_(* #,##0.00_);_(&quot;–&quot;* #,##0.00_);_(* &quot;…&quot;_);_(@_)"/>
    <numFmt numFmtId="227" formatCode="_(* #,##0._);_(&quot;–&quot;* #,##0._);_(* &quot;…&quot;_);_(@_)"/>
    <numFmt numFmtId="228" formatCode="_(* #,##0\);_(&quot;–&quot;* #,##0\);_(* &quot;…&quot;_);_(@_)"/>
    <numFmt numFmtId="229" formatCode="_(* #,##0;_(&quot;–&quot;* #,##0;_(* &quot;…&quot;_);_(@_)"/>
    <numFmt numFmtId="230" formatCode="0_ "/>
    <numFmt numFmtId="231" formatCode="_(* #,##0_);_(&quot;–&quot;* #,##0_);_(* &quot;…&quot;_);_(@_)"/>
    <numFmt numFmtId="232" formatCode="_(&quot; +&quot;* #,##0.00_);_(&quot;－&quot;* #,##0.00_);_(* &quot;…&quot;_);_(@_)"/>
    <numFmt numFmtId="233" formatCode="_(&quot; +&quot;* #,##0_);_(&quot;－&quot;* #,##0_);_(* &quot;…&quot;_);_(@_)"/>
    <numFmt numFmtId="234" formatCode="_(* #,##0_);_(* #,##0_);_(* &quot;&quot;_);_(@_)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9"/>
      <name val="Times New Roman"/>
      <family val="1"/>
    </font>
    <font>
      <sz val="25"/>
      <name val="華康粗明體"/>
      <family val="3"/>
    </font>
    <font>
      <sz val="11"/>
      <color indexed="17"/>
      <name val="Times New Roman"/>
      <family val="1"/>
    </font>
    <font>
      <sz val="22"/>
      <name val="華康粗明體"/>
      <family val="3"/>
    </font>
    <font>
      <sz val="14"/>
      <name val="Times New Roman"/>
      <family val="1"/>
    </font>
    <font>
      <sz val="14"/>
      <name val="華康粗明體"/>
      <family val="3"/>
    </font>
    <font>
      <sz val="10"/>
      <name val="華康特粗明體"/>
      <family val="3"/>
    </font>
    <font>
      <sz val="9"/>
      <name val="華康中明體"/>
      <family val="3"/>
    </font>
    <font>
      <sz val="12"/>
      <name val="華康中明體"/>
      <family val="3"/>
    </font>
    <font>
      <sz val="12"/>
      <name val="華康粗明體"/>
      <family val="3"/>
    </font>
    <font>
      <sz val="14"/>
      <name val="細明體"/>
      <family val="3"/>
    </font>
    <font>
      <sz val="10"/>
      <name val="Times New Roman"/>
      <family val="1"/>
    </font>
    <font>
      <sz val="11"/>
      <name val="華康粗明體"/>
      <family val="3"/>
    </font>
    <font>
      <sz val="9"/>
      <name val="新細明體"/>
      <family val="1"/>
    </font>
    <font>
      <sz val="12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3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/>
    </xf>
    <xf numFmtId="177" fontId="17" fillId="0" borderId="0" xfId="23" applyFont="1" applyAlignment="1" applyProtection="1">
      <alignment horizontal="center" vertical="center"/>
      <protection/>
    </xf>
    <xf numFmtId="0" fontId="8" fillId="0" borderId="0" xfId="20" applyFont="1" applyAlignment="1" applyProtection="1">
      <alignment vertical="center"/>
      <protection/>
    </xf>
    <xf numFmtId="0" fontId="19" fillId="0" borderId="0" xfId="20" applyFont="1" applyBorder="1" applyAlignment="1" applyProtection="1">
      <alignment horizontal="center"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21" fillId="0" borderId="0" xfId="20" applyFont="1" applyAlignment="1" applyProtection="1">
      <alignment vertical="center"/>
      <protection/>
    </xf>
    <xf numFmtId="0" fontId="22" fillId="0" borderId="0" xfId="20" applyFont="1" applyBorder="1" applyAlignment="1" applyProtection="1">
      <alignment horizontal="right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Continuous" vertical="center"/>
      <protection/>
    </xf>
    <xf numFmtId="0" fontId="19" fillId="0" borderId="2" xfId="20" applyFont="1" applyBorder="1" applyAlignment="1" applyProtection="1">
      <alignment horizontal="centerContinuous" vertical="center"/>
      <protection/>
    </xf>
    <xf numFmtId="0" fontId="19" fillId="0" borderId="4" xfId="20" applyFont="1" applyBorder="1" applyAlignment="1" applyProtection="1">
      <alignment horizontal="center" vertical="center" wrapText="1"/>
      <protection/>
    </xf>
    <xf numFmtId="0" fontId="23" fillId="0" borderId="4" xfId="20" applyFont="1" applyBorder="1" applyAlignment="1" applyProtection="1">
      <alignment horizontal="center" vertical="center" wrapText="1"/>
      <protection/>
    </xf>
    <xf numFmtId="0" fontId="24" fillId="0" borderId="5" xfId="20" applyFont="1" applyBorder="1" applyAlignment="1" applyProtection="1">
      <alignment horizontal="center" vertical="center" wrapText="1"/>
      <protection/>
    </xf>
    <xf numFmtId="0" fontId="19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19" fillId="0" borderId="6" xfId="20" applyFont="1" applyBorder="1" applyAlignment="1" applyProtection="1">
      <alignment horizontal="center" vertical="center"/>
      <protection/>
    </xf>
    <xf numFmtId="0" fontId="19" fillId="0" borderId="7" xfId="20" applyFont="1" applyBorder="1" applyAlignment="1" applyProtection="1">
      <alignment horizontal="center" vertical="center" wrapText="1"/>
      <protection/>
    </xf>
    <xf numFmtId="0" fontId="19" fillId="0" borderId="1" xfId="20" applyFont="1" applyBorder="1" applyAlignment="1" applyProtection="1">
      <alignment horizontal="center" vertical="center" wrapText="1"/>
      <protection/>
    </xf>
    <xf numFmtId="0" fontId="23" fillId="0" borderId="1" xfId="20" applyFont="1" applyBorder="1" applyAlignment="1" applyProtection="1">
      <alignment horizontal="center" vertical="center" wrapText="1"/>
      <protection/>
    </xf>
    <xf numFmtId="0" fontId="19" fillId="0" borderId="1" xfId="20" applyFont="1" applyBorder="1" applyAlignment="1" applyProtection="1">
      <alignment horizontal="center" vertical="center"/>
      <protection/>
    </xf>
    <xf numFmtId="0" fontId="18" fillId="0" borderId="8" xfId="19" applyFont="1" applyBorder="1" applyAlignment="1" applyProtection="1">
      <alignment vertical="center" wrapText="1"/>
      <protection/>
    </xf>
    <xf numFmtId="0" fontId="0" fillId="0" borderId="8" xfId="19" applyFont="1" applyBorder="1" applyAlignment="1" applyProtection="1">
      <alignment vertical="center" wrapText="1"/>
      <protection/>
    </xf>
    <xf numFmtId="0" fontId="18" fillId="0" borderId="9" xfId="19" applyFont="1" applyBorder="1" applyAlignment="1" applyProtection="1">
      <alignment vertical="center" wrapText="1"/>
      <protection/>
    </xf>
    <xf numFmtId="0" fontId="23" fillId="0" borderId="10" xfId="19" applyFont="1" applyBorder="1" applyAlignment="1" applyProtection="1">
      <alignment vertical="center" wrapText="1"/>
      <protection/>
    </xf>
    <xf numFmtId="187" fontId="25" fillId="2" borderId="10" xfId="25" applyNumberFormat="1" applyFont="1" applyFill="1" applyBorder="1" applyAlignment="1" applyProtection="1" quotePrefix="1">
      <alignment horizontal="right" vertical="center"/>
      <protection/>
    </xf>
    <xf numFmtId="187" fontId="25" fillId="2" borderId="11" xfId="25" applyNumberFormat="1" applyFont="1" applyFill="1" applyBorder="1" applyAlignment="1" applyProtection="1" quotePrefix="1">
      <alignment horizontal="right" vertical="center"/>
      <protection/>
    </xf>
    <xf numFmtId="187" fontId="25" fillId="2" borderId="0" xfId="25" applyNumberFormat="1" applyFont="1" applyFill="1" applyBorder="1" applyAlignment="1" applyProtection="1" quotePrefix="1">
      <alignment horizontal="right" vertical="center"/>
      <protection/>
    </xf>
    <xf numFmtId="0" fontId="23" fillId="0" borderId="0" xfId="20" applyFont="1" applyBorder="1" applyAlignment="1" applyProtection="1">
      <alignment horizontal="right" vertical="center"/>
      <protection/>
    </xf>
    <xf numFmtId="0" fontId="26" fillId="0" borderId="10" xfId="19" applyFont="1" applyBorder="1" applyAlignment="1" applyProtection="1">
      <alignment vertical="center" wrapText="1"/>
      <protection/>
    </xf>
    <xf numFmtId="187" fontId="25" fillId="2" borderId="10" xfId="25" applyNumberFormat="1" applyFont="1" applyFill="1" applyBorder="1" applyAlignment="1" applyProtection="1" quotePrefix="1">
      <alignment horizontal="right" vertical="center"/>
      <protection locked="0"/>
    </xf>
    <xf numFmtId="187" fontId="25" fillId="0" borderId="10" xfId="25" applyNumberFormat="1" applyFont="1" applyBorder="1" applyAlignment="1" applyProtection="1" quotePrefix="1">
      <alignment horizontal="right" vertical="center"/>
      <protection/>
    </xf>
    <xf numFmtId="187" fontId="25" fillId="0" borderId="11" xfId="20" applyNumberFormat="1" applyFont="1" applyBorder="1" applyAlignment="1" applyProtection="1" quotePrefix="1">
      <alignment horizontal="right" vertical="center"/>
      <protection/>
    </xf>
    <xf numFmtId="187" fontId="25" fillId="2" borderId="0" xfId="25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20" applyFont="1" applyAlignment="1" applyProtection="1">
      <alignment horizontal="right" vertical="center"/>
      <protection/>
    </xf>
    <xf numFmtId="187" fontId="25" fillId="0" borderId="11" xfId="25" applyNumberFormat="1" applyFont="1" applyBorder="1" applyAlignment="1" applyProtection="1" quotePrefix="1">
      <alignment horizontal="right" vertical="center"/>
      <protection/>
    </xf>
    <xf numFmtId="187" fontId="25" fillId="0" borderId="0" xfId="25" applyNumberFormat="1" applyFont="1" applyBorder="1" applyAlignment="1" applyProtection="1" quotePrefix="1">
      <alignment horizontal="right" vertical="center"/>
      <protection/>
    </xf>
    <xf numFmtId="187" fontId="25" fillId="0" borderId="10" xfId="25" applyNumberFormat="1" applyFont="1" applyBorder="1" applyAlignment="1" applyProtection="1" quotePrefix="1">
      <alignment horizontal="right" vertical="center"/>
      <protection locked="0"/>
    </xf>
    <xf numFmtId="187" fontId="25" fillId="0" borderId="11" xfId="20" applyNumberFormat="1" applyFont="1" applyBorder="1" applyAlignment="1" applyProtection="1" quotePrefix="1">
      <alignment horizontal="right" vertical="center"/>
      <protection locked="0"/>
    </xf>
    <xf numFmtId="187" fontId="25" fillId="0" borderId="12" xfId="20" applyNumberFormat="1" applyFont="1" applyBorder="1" applyAlignment="1" applyProtection="1">
      <alignment horizontal="right" vertical="center"/>
      <protection locked="0"/>
    </xf>
    <xf numFmtId="187" fontId="25" fillId="0" borderId="10" xfId="24" applyNumberFormat="1" applyFont="1" applyBorder="1" applyAlignment="1" applyProtection="1" quotePrefix="1">
      <alignment horizontal="right" vertical="center"/>
      <protection locked="0"/>
    </xf>
    <xf numFmtId="187" fontId="25" fillId="0" borderId="10" xfId="25" applyNumberFormat="1" applyFont="1" applyBorder="1" applyAlignment="1" applyProtection="1">
      <alignment horizontal="right" vertical="center"/>
      <protection locked="0"/>
    </xf>
    <xf numFmtId="187" fontId="25" fillId="2" borderId="11" xfId="25" applyNumberFormat="1" applyFont="1" applyFill="1" applyBorder="1" applyAlignment="1" applyProtection="1" quotePrefix="1">
      <alignment horizontal="right" vertical="center"/>
      <protection locked="0"/>
    </xf>
    <xf numFmtId="187" fontId="25" fillId="0" borderId="11" xfId="25" applyNumberFormat="1" applyFont="1" applyBorder="1" applyAlignment="1" applyProtection="1" quotePrefix="1">
      <alignment horizontal="right" vertical="center"/>
      <protection locked="0"/>
    </xf>
    <xf numFmtId="187" fontId="25" fillId="0" borderId="11" xfId="24" applyNumberFormat="1" applyFont="1" applyBorder="1" applyAlignment="1" applyProtection="1" quotePrefix="1">
      <alignment horizontal="right" vertical="center"/>
      <protection locked="0"/>
    </xf>
    <xf numFmtId="187" fontId="25" fillId="2" borderId="12" xfId="25" applyNumberFormat="1" applyFont="1" applyFill="1" applyBorder="1" applyAlignment="1" applyProtection="1" quotePrefix="1">
      <alignment horizontal="right" vertical="center"/>
      <protection locked="0"/>
    </xf>
    <xf numFmtId="0" fontId="19" fillId="2" borderId="13" xfId="20" applyFont="1" applyFill="1" applyBorder="1" applyAlignment="1" applyProtection="1" quotePrefix="1">
      <alignment horizontal="center" vertical="center"/>
      <protection/>
    </xf>
    <xf numFmtId="187" fontId="25" fillId="0" borderId="13" xfId="20" applyNumberFormat="1" applyFont="1" applyBorder="1" applyAlignment="1" applyProtection="1" quotePrefix="1">
      <alignment horizontal="right" vertical="center"/>
      <protection/>
    </xf>
    <xf numFmtId="187" fontId="25" fillId="0" borderId="14" xfId="20" applyNumberFormat="1" applyFont="1" applyBorder="1" applyAlignment="1" applyProtection="1" quotePrefix="1">
      <alignment horizontal="right" vertical="center"/>
      <protection/>
    </xf>
    <xf numFmtId="187" fontId="25" fillId="0" borderId="15" xfId="20" applyNumberFormat="1" applyFont="1" applyBorder="1" applyAlignment="1" applyProtection="1" quotePrefix="1">
      <alignment horizontal="right" vertical="center"/>
      <protection/>
    </xf>
    <xf numFmtId="0" fontId="0" fillId="0" borderId="0" xfId="20" applyFont="1" applyBorder="1" applyAlignment="1" applyProtection="1">
      <alignment horizontal="right" vertical="center"/>
      <protection/>
    </xf>
    <xf numFmtId="0" fontId="0" fillId="0" borderId="16" xfId="20" applyFont="1" applyBorder="1" applyAlignment="1" applyProtection="1">
      <alignment vertical="center"/>
      <protection/>
    </xf>
    <xf numFmtId="0" fontId="28" fillId="0" borderId="3" xfId="20" applyFont="1" applyBorder="1" applyAlignment="1" applyProtection="1">
      <alignment horizontal="left" vertical="top" wrapText="1"/>
      <protection/>
    </xf>
    <xf numFmtId="0" fontId="0" fillId="0" borderId="3" xfId="20" applyFont="1" applyBorder="1" applyAlignment="1" applyProtection="1">
      <alignment horizontal="left" vertical="top" wrapText="1"/>
      <protection/>
    </xf>
    <xf numFmtId="0" fontId="0" fillId="0" borderId="0" xfId="20" applyFont="1" applyAlignment="1" applyProtection="1">
      <alignment vertical="center"/>
      <protection locked="0"/>
    </xf>
    <xf numFmtId="0" fontId="8" fillId="0" borderId="0" xfId="19" applyFont="1" applyAlignment="1">
      <alignment vertical="center"/>
      <protection/>
    </xf>
    <xf numFmtId="0" fontId="8" fillId="0" borderId="0" xfId="19" applyFont="1">
      <alignment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R05" xfId="19"/>
    <cellStyle name="一般_資本支出" xfId="20"/>
    <cellStyle name="Comma" xfId="21"/>
    <cellStyle name="Comma [0]" xfId="22"/>
    <cellStyle name="千分位[0]_資本支出" xfId="23"/>
    <cellStyle name="千分位_R05" xfId="24"/>
    <cellStyle name="千分位_資本支出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36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H2"/>
    </sheetView>
  </sheetViews>
  <sheetFormatPr defaultColWidth="9.00390625" defaultRowHeight="15.75"/>
  <cols>
    <col min="1" max="1" width="25.625" style="61" customWidth="1"/>
    <col min="2" max="2" width="12.375" style="62" customWidth="1"/>
    <col min="3" max="3" width="13.625" style="62" customWidth="1"/>
    <col min="4" max="4" width="11.625" style="62" customWidth="1"/>
    <col min="5" max="6" width="13.625" style="62" customWidth="1"/>
    <col min="7" max="7" width="14.625" style="62" customWidth="1"/>
    <col min="8" max="8" width="13.625" style="62" customWidth="1"/>
    <col min="9" max="16384" width="20.625" style="62" customWidth="1"/>
  </cols>
  <sheetData>
    <row r="1" spans="1:8" s="6" customFormat="1" ht="24.75" customHeight="1">
      <c r="A1" s="1"/>
      <c r="B1" s="2"/>
      <c r="C1" s="2"/>
      <c r="D1" s="3"/>
      <c r="E1" s="3"/>
      <c r="F1" s="4"/>
      <c r="G1" s="4"/>
      <c r="H1" s="5"/>
    </row>
    <row r="2" spans="1:8" s="6" customFormat="1" ht="36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9" customFormat="1" ht="15.75" customHeight="1">
      <c r="A3" s="8" t="s">
        <v>2</v>
      </c>
      <c r="B3" s="8"/>
      <c r="C3" s="8"/>
      <c r="D3" s="8"/>
      <c r="E3" s="8"/>
      <c r="F3" s="8"/>
      <c r="G3" s="8"/>
      <c r="H3" s="8"/>
    </row>
    <row r="4" spans="1:8" s="9" customFormat="1" ht="18" customHeight="1">
      <c r="A4" s="10" t="s">
        <v>3</v>
      </c>
      <c r="B4" s="10"/>
      <c r="C4" s="10"/>
      <c r="D4" s="10"/>
      <c r="E4" s="10"/>
      <c r="F4" s="10"/>
      <c r="G4" s="10"/>
      <c r="H4" s="10"/>
    </row>
    <row r="5" spans="1:8" s="6" customFormat="1" ht="25.5" customHeight="1" thickBot="1">
      <c r="A5" s="11"/>
      <c r="B5" s="11"/>
      <c r="C5" s="11"/>
      <c r="D5" s="11"/>
      <c r="E5" s="11"/>
      <c r="F5" s="12"/>
      <c r="G5" s="12"/>
      <c r="H5" s="13" t="s">
        <v>0</v>
      </c>
    </row>
    <row r="6" spans="1:9" s="21" customFormat="1" ht="32.25" customHeight="1">
      <c r="A6" s="14" t="s">
        <v>4</v>
      </c>
      <c r="B6" s="15" t="s">
        <v>5</v>
      </c>
      <c r="C6" s="15"/>
      <c r="D6" s="15"/>
      <c r="E6" s="16"/>
      <c r="F6" s="17" t="s">
        <v>6</v>
      </c>
      <c r="G6" s="18" t="s">
        <v>7</v>
      </c>
      <c r="H6" s="19" t="s">
        <v>8</v>
      </c>
      <c r="I6" s="20"/>
    </row>
    <row r="7" spans="1:9" s="21" customFormat="1" ht="47.25" customHeight="1">
      <c r="A7" s="22"/>
      <c r="B7" s="23" t="s">
        <v>9</v>
      </c>
      <c r="C7" s="24" t="s">
        <v>10</v>
      </c>
      <c r="D7" s="25" t="s">
        <v>11</v>
      </c>
      <c r="E7" s="26" t="s">
        <v>12</v>
      </c>
      <c r="F7" s="27"/>
      <c r="G7" s="28"/>
      <c r="H7" s="29"/>
      <c r="I7" s="20"/>
    </row>
    <row r="8" spans="1:9" s="21" customFormat="1" ht="28.5" customHeight="1">
      <c r="A8" s="30" t="s">
        <v>13</v>
      </c>
      <c r="B8" s="31">
        <f aca="true" t="shared" si="0" ref="B8:H8">SUM(B9)</f>
        <v>0</v>
      </c>
      <c r="C8" s="31">
        <f t="shared" si="0"/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2">
        <f t="shared" si="0"/>
        <v>0</v>
      </c>
      <c r="H8" s="33">
        <f t="shared" si="0"/>
        <v>0</v>
      </c>
      <c r="I8" s="34"/>
    </row>
    <row r="9" spans="1:9" s="6" customFormat="1" ht="30" customHeight="1">
      <c r="A9" s="35" t="s">
        <v>14</v>
      </c>
      <c r="B9" s="36"/>
      <c r="C9" s="36"/>
      <c r="D9" s="36"/>
      <c r="E9" s="37">
        <f>SUM(B9:D9)</f>
        <v>0</v>
      </c>
      <c r="F9" s="36"/>
      <c r="G9" s="38">
        <f>F9-E9</f>
        <v>0</v>
      </c>
      <c r="H9" s="39"/>
      <c r="I9" s="40"/>
    </row>
    <row r="10" spans="1:9" s="6" customFormat="1" ht="28.5" customHeight="1">
      <c r="A10" s="30" t="s">
        <v>15</v>
      </c>
      <c r="B10" s="37">
        <f aca="true" t="shared" si="1" ref="B10:H10">SUM(B11:B28)</f>
        <v>231312719</v>
      </c>
      <c r="C10" s="37">
        <f t="shared" si="1"/>
        <v>8503587000</v>
      </c>
      <c r="D10" s="37">
        <f t="shared" si="1"/>
        <v>3082000</v>
      </c>
      <c r="E10" s="37">
        <f t="shared" si="1"/>
        <v>8737981719</v>
      </c>
      <c r="F10" s="37">
        <f t="shared" si="1"/>
        <v>2800627411</v>
      </c>
      <c r="G10" s="41">
        <f t="shared" si="1"/>
        <v>-5937354308</v>
      </c>
      <c r="H10" s="42">
        <f t="shared" si="1"/>
        <v>5586587154</v>
      </c>
      <c r="I10" s="40"/>
    </row>
    <row r="11" spans="1:9" s="6" customFormat="1" ht="30" customHeight="1">
      <c r="A11" s="35" t="s">
        <v>16</v>
      </c>
      <c r="B11" s="43"/>
      <c r="C11" s="36"/>
      <c r="D11" s="36"/>
      <c r="E11" s="37">
        <f aca="true" t="shared" si="2" ref="E11:E28">SUM(B11:D11)</f>
        <v>0</v>
      </c>
      <c r="F11" s="44"/>
      <c r="G11" s="38">
        <f aca="true" t="shared" si="3" ref="G11:G28">F11-E11</f>
        <v>0</v>
      </c>
      <c r="H11" s="39"/>
      <c r="I11" s="40"/>
    </row>
    <row r="12" spans="1:9" s="6" customFormat="1" ht="30" customHeight="1">
      <c r="A12" s="35" t="s">
        <v>17</v>
      </c>
      <c r="B12" s="43">
        <v>11475950</v>
      </c>
      <c r="C12" s="36">
        <v>7783783000</v>
      </c>
      <c r="D12" s="43"/>
      <c r="E12" s="37">
        <f t="shared" si="2"/>
        <v>7795258950</v>
      </c>
      <c r="F12" s="44">
        <v>2228506927</v>
      </c>
      <c r="G12" s="38">
        <f t="shared" si="3"/>
        <v>-5566752023</v>
      </c>
      <c r="H12" s="45">
        <v>5449879240</v>
      </c>
      <c r="I12" s="40"/>
    </row>
    <row r="13" spans="1:9" s="6" customFormat="1" ht="30" customHeight="1">
      <c r="A13" s="35" t="s">
        <v>18</v>
      </c>
      <c r="B13" s="36"/>
      <c r="C13" s="43"/>
      <c r="D13" s="36"/>
      <c r="E13" s="37">
        <f t="shared" si="2"/>
        <v>0</v>
      </c>
      <c r="F13" s="46"/>
      <c r="G13" s="38">
        <f t="shared" si="3"/>
        <v>0</v>
      </c>
      <c r="H13" s="39"/>
      <c r="I13" s="40"/>
    </row>
    <row r="14" spans="1:9" s="6" customFormat="1" ht="30" customHeight="1">
      <c r="A14" s="35" t="s">
        <v>19</v>
      </c>
      <c r="B14" s="36"/>
      <c r="C14" s="43"/>
      <c r="D14" s="36"/>
      <c r="E14" s="37">
        <f t="shared" si="2"/>
        <v>0</v>
      </c>
      <c r="F14" s="46"/>
      <c r="G14" s="38">
        <f t="shared" si="3"/>
        <v>0</v>
      </c>
      <c r="H14" s="45"/>
      <c r="I14" s="40"/>
    </row>
    <row r="15" spans="1:9" s="6" customFormat="1" ht="30" customHeight="1">
      <c r="A15" s="35" t="s">
        <v>20</v>
      </c>
      <c r="B15" s="36"/>
      <c r="C15" s="43"/>
      <c r="D15" s="36"/>
      <c r="E15" s="37">
        <f t="shared" si="2"/>
        <v>0</v>
      </c>
      <c r="F15" s="46"/>
      <c r="G15" s="38">
        <f t="shared" si="3"/>
        <v>0</v>
      </c>
      <c r="H15" s="45"/>
      <c r="I15" s="40"/>
    </row>
    <row r="16" spans="1:9" s="6" customFormat="1" ht="30" customHeight="1">
      <c r="A16" s="35" t="s">
        <v>21</v>
      </c>
      <c r="B16" s="36"/>
      <c r="C16" s="43">
        <v>48812000</v>
      </c>
      <c r="D16" s="36">
        <v>3082000</v>
      </c>
      <c r="E16" s="37">
        <f t="shared" si="2"/>
        <v>51894000</v>
      </c>
      <c r="F16" s="46">
        <v>36994272</v>
      </c>
      <c r="G16" s="38">
        <f t="shared" si="3"/>
        <v>-14899728</v>
      </c>
      <c r="H16" s="45">
        <v>9720620</v>
      </c>
      <c r="I16" s="40"/>
    </row>
    <row r="17" spans="1:9" s="6" customFormat="1" ht="30" customHeight="1">
      <c r="A17" s="35" t="s">
        <v>22</v>
      </c>
      <c r="B17" s="47">
        <v>94149791</v>
      </c>
      <c r="C17" s="43">
        <v>101060000</v>
      </c>
      <c r="D17" s="36"/>
      <c r="E17" s="37">
        <f t="shared" si="2"/>
        <v>195209791</v>
      </c>
      <c r="F17" s="46">
        <v>49254498</v>
      </c>
      <c r="G17" s="38">
        <f t="shared" si="3"/>
        <v>-145955293</v>
      </c>
      <c r="H17" s="45">
        <v>33413163</v>
      </c>
      <c r="I17" s="40"/>
    </row>
    <row r="18" spans="1:9" s="6" customFormat="1" ht="30" customHeight="1">
      <c r="A18" s="35" t="s">
        <v>23</v>
      </c>
      <c r="B18" s="43">
        <v>5094479</v>
      </c>
      <c r="C18" s="43">
        <v>9885000</v>
      </c>
      <c r="D18" s="36"/>
      <c r="E18" s="37">
        <f t="shared" si="2"/>
        <v>14979479</v>
      </c>
      <c r="F18" s="46">
        <v>8736298</v>
      </c>
      <c r="G18" s="38">
        <f t="shared" si="3"/>
        <v>-6243181</v>
      </c>
      <c r="H18" s="45">
        <v>801549</v>
      </c>
      <c r="I18" s="40"/>
    </row>
    <row r="19" spans="1:9" s="6" customFormat="1" ht="30" customHeight="1">
      <c r="A19" s="35" t="s">
        <v>24</v>
      </c>
      <c r="B19" s="43">
        <v>94365800</v>
      </c>
      <c r="C19" s="43">
        <v>155266000</v>
      </c>
      <c r="D19" s="36"/>
      <c r="E19" s="37">
        <f t="shared" si="2"/>
        <v>249631800</v>
      </c>
      <c r="F19" s="46">
        <v>106796625</v>
      </c>
      <c r="G19" s="38">
        <f t="shared" si="3"/>
        <v>-142835175</v>
      </c>
      <c r="H19" s="45">
        <v>62067700</v>
      </c>
      <c r="I19" s="40"/>
    </row>
    <row r="20" spans="1:9" s="6" customFormat="1" ht="30" customHeight="1">
      <c r="A20" s="35" t="s">
        <v>25</v>
      </c>
      <c r="B20" s="43"/>
      <c r="C20" s="43">
        <v>2500000</v>
      </c>
      <c r="D20" s="36"/>
      <c r="E20" s="37">
        <f t="shared" si="2"/>
        <v>2500000</v>
      </c>
      <c r="F20" s="46">
        <v>2499840</v>
      </c>
      <c r="G20" s="38">
        <f t="shared" si="3"/>
        <v>-160</v>
      </c>
      <c r="H20" s="39"/>
      <c r="I20" s="40"/>
    </row>
    <row r="21" spans="1:9" s="6" customFormat="1" ht="30" customHeight="1">
      <c r="A21" s="35" t="s">
        <v>26</v>
      </c>
      <c r="B21" s="43">
        <v>26226699</v>
      </c>
      <c r="C21" s="43">
        <v>174770000</v>
      </c>
      <c r="D21" s="36"/>
      <c r="E21" s="37">
        <f t="shared" si="2"/>
        <v>200996699</v>
      </c>
      <c r="F21" s="46">
        <v>158278130</v>
      </c>
      <c r="G21" s="38">
        <f t="shared" si="3"/>
        <v>-42718569</v>
      </c>
      <c r="H21" s="45">
        <v>22569012</v>
      </c>
      <c r="I21" s="40"/>
    </row>
    <row r="22" spans="1:9" s="6" customFormat="1" ht="30" customHeight="1">
      <c r="A22" s="35" t="s">
        <v>27</v>
      </c>
      <c r="B22" s="43"/>
      <c r="C22" s="43">
        <v>105613000</v>
      </c>
      <c r="D22" s="43"/>
      <c r="E22" s="37">
        <f t="shared" si="2"/>
        <v>105613000</v>
      </c>
      <c r="F22" s="46">
        <v>95434994</v>
      </c>
      <c r="G22" s="38">
        <f t="shared" si="3"/>
        <v>-10178006</v>
      </c>
      <c r="H22" s="39">
        <v>1595000</v>
      </c>
      <c r="I22" s="40"/>
    </row>
    <row r="23" spans="1:9" s="6" customFormat="1" ht="30" customHeight="1">
      <c r="A23" s="35" t="s">
        <v>28</v>
      </c>
      <c r="B23" s="43"/>
      <c r="C23" s="43"/>
      <c r="D23" s="36"/>
      <c r="E23" s="37">
        <f t="shared" si="2"/>
        <v>0</v>
      </c>
      <c r="F23" s="46"/>
      <c r="G23" s="38">
        <f t="shared" si="3"/>
        <v>0</v>
      </c>
      <c r="H23" s="39"/>
      <c r="I23" s="40"/>
    </row>
    <row r="24" spans="1:9" s="6" customFormat="1" ht="30" customHeight="1">
      <c r="A24" s="35" t="s">
        <v>29</v>
      </c>
      <c r="B24" s="43"/>
      <c r="C24" s="43">
        <v>121798000</v>
      </c>
      <c r="D24" s="36"/>
      <c r="E24" s="37">
        <f t="shared" si="2"/>
        <v>121798000</v>
      </c>
      <c r="F24" s="46">
        <v>114031852</v>
      </c>
      <c r="G24" s="38">
        <f t="shared" si="3"/>
        <v>-7766148</v>
      </c>
      <c r="H24" s="39">
        <v>6540870</v>
      </c>
      <c r="I24" s="40"/>
    </row>
    <row r="25" spans="1:9" s="6" customFormat="1" ht="30" customHeight="1">
      <c r="A25" s="35" t="s">
        <v>30</v>
      </c>
      <c r="B25" s="43"/>
      <c r="C25" s="43">
        <v>100000</v>
      </c>
      <c r="D25" s="36"/>
      <c r="E25" s="37">
        <f t="shared" si="2"/>
        <v>100000</v>
      </c>
      <c r="F25" s="46">
        <v>93975</v>
      </c>
      <c r="G25" s="38">
        <f t="shared" si="3"/>
        <v>-6025</v>
      </c>
      <c r="H25" s="39"/>
      <c r="I25" s="40"/>
    </row>
    <row r="26" spans="1:9" s="6" customFormat="1" ht="30" customHeight="1">
      <c r="A26" s="35" t="s">
        <v>31</v>
      </c>
      <c r="B26" s="36"/>
      <c r="C26" s="43"/>
      <c r="D26" s="36"/>
      <c r="E26" s="37">
        <f t="shared" si="2"/>
        <v>0</v>
      </c>
      <c r="F26" s="46"/>
      <c r="G26" s="38">
        <f t="shared" si="3"/>
        <v>0</v>
      </c>
      <c r="H26" s="39"/>
      <c r="I26" s="40"/>
    </row>
    <row r="27" spans="1:9" s="6" customFormat="1" ht="30" customHeight="1">
      <c r="A27" s="35" t="s">
        <v>32</v>
      </c>
      <c r="B27" s="43"/>
      <c r="C27" s="43"/>
      <c r="D27" s="36"/>
      <c r="E27" s="37">
        <f t="shared" si="2"/>
        <v>0</v>
      </c>
      <c r="F27" s="46"/>
      <c r="G27" s="38">
        <f t="shared" si="3"/>
        <v>0</v>
      </c>
      <c r="H27" s="39"/>
      <c r="I27" s="40"/>
    </row>
    <row r="28" spans="1:9" s="6" customFormat="1" ht="30" customHeight="1">
      <c r="A28" s="35" t="s">
        <v>33</v>
      </c>
      <c r="B28" s="36"/>
      <c r="C28" s="43"/>
      <c r="D28" s="36"/>
      <c r="E28" s="37">
        <f t="shared" si="2"/>
        <v>0</v>
      </c>
      <c r="F28" s="46"/>
      <c r="G28" s="38">
        <f t="shared" si="3"/>
        <v>0</v>
      </c>
      <c r="H28" s="39"/>
      <c r="I28" s="40"/>
    </row>
    <row r="29" spans="1:9" s="6" customFormat="1" ht="28.5" customHeight="1">
      <c r="A29" s="30" t="s">
        <v>34</v>
      </c>
      <c r="B29" s="31">
        <f aca="true" t="shared" si="4" ref="B29:H29">SUM(B30)</f>
        <v>0</v>
      </c>
      <c r="C29" s="31">
        <f t="shared" si="4"/>
        <v>170000</v>
      </c>
      <c r="D29" s="31">
        <f t="shared" si="4"/>
        <v>0</v>
      </c>
      <c r="E29" s="31">
        <f t="shared" si="4"/>
        <v>170000</v>
      </c>
      <c r="F29" s="31">
        <f t="shared" si="4"/>
        <v>169394</v>
      </c>
      <c r="G29" s="32">
        <f t="shared" si="4"/>
        <v>-606</v>
      </c>
      <c r="H29" s="33">
        <f t="shared" si="4"/>
        <v>0</v>
      </c>
      <c r="I29" s="40"/>
    </row>
    <row r="30" spans="1:9" s="6" customFormat="1" ht="30" customHeight="1">
      <c r="A30" s="35" t="s">
        <v>35</v>
      </c>
      <c r="B30" s="36"/>
      <c r="C30" s="43">
        <v>170000</v>
      </c>
      <c r="D30" s="36"/>
      <c r="E30" s="37">
        <f>SUM(B30:D30)</f>
        <v>170000</v>
      </c>
      <c r="F30" s="46">
        <v>169394</v>
      </c>
      <c r="G30" s="38">
        <f>F30-E30</f>
        <v>-606</v>
      </c>
      <c r="H30" s="39"/>
      <c r="I30" s="40"/>
    </row>
    <row r="31" spans="1:9" s="6" customFormat="1" ht="6.75" customHeight="1">
      <c r="A31" s="30"/>
      <c r="B31" s="48"/>
      <c r="C31" s="49"/>
      <c r="D31" s="48"/>
      <c r="E31" s="41"/>
      <c r="F31" s="50"/>
      <c r="G31" s="38"/>
      <c r="H31" s="51"/>
      <c r="I31" s="40"/>
    </row>
    <row r="32" spans="1:9" s="6" customFormat="1" ht="6.75" customHeight="1">
      <c r="A32" s="30"/>
      <c r="B32" s="48"/>
      <c r="C32" s="49"/>
      <c r="D32" s="48"/>
      <c r="E32" s="41"/>
      <c r="F32" s="50"/>
      <c r="G32" s="38"/>
      <c r="H32" s="51"/>
      <c r="I32" s="40"/>
    </row>
    <row r="33" spans="1:9" s="6" customFormat="1" ht="18" customHeight="1">
      <c r="A33" s="30"/>
      <c r="B33" s="48"/>
      <c r="C33" s="49"/>
      <c r="D33" s="48"/>
      <c r="E33" s="41"/>
      <c r="F33" s="50"/>
      <c r="G33" s="38"/>
      <c r="H33" s="51"/>
      <c r="I33" s="40"/>
    </row>
    <row r="34" spans="1:9" s="6" customFormat="1" ht="18" customHeight="1">
      <c r="A34" s="30"/>
      <c r="B34" s="36"/>
      <c r="C34" s="43"/>
      <c r="D34" s="36"/>
      <c r="E34" s="37"/>
      <c r="F34" s="46"/>
      <c r="G34" s="38"/>
      <c r="H34" s="39"/>
      <c r="I34" s="40"/>
    </row>
    <row r="35" spans="1:9" s="57" customFormat="1" ht="18.75" thickBot="1">
      <c r="A35" s="52" t="s">
        <v>36</v>
      </c>
      <c r="B35" s="53">
        <f aca="true" t="shared" si="5" ref="B35:H35">B29+B10+B8</f>
        <v>231312719</v>
      </c>
      <c r="C35" s="53">
        <f t="shared" si="5"/>
        <v>8503757000</v>
      </c>
      <c r="D35" s="53">
        <f t="shared" si="5"/>
        <v>3082000</v>
      </c>
      <c r="E35" s="53">
        <f t="shared" si="5"/>
        <v>8738151719</v>
      </c>
      <c r="F35" s="53">
        <f t="shared" si="5"/>
        <v>2800796805</v>
      </c>
      <c r="G35" s="54">
        <f t="shared" si="5"/>
        <v>-5937354914</v>
      </c>
      <c r="H35" s="55">
        <f t="shared" si="5"/>
        <v>5586587154</v>
      </c>
      <c r="I35" s="56"/>
    </row>
    <row r="36" spans="1:8" s="60" customFormat="1" ht="76.5" customHeight="1">
      <c r="A36" s="58" t="s">
        <v>37</v>
      </c>
      <c r="B36" s="59"/>
      <c r="C36" s="59"/>
      <c r="D36" s="59"/>
      <c r="E36" s="59"/>
      <c r="F36" s="59"/>
      <c r="G36" s="59"/>
      <c r="H36" s="59"/>
    </row>
  </sheetData>
  <mergeCells count="8">
    <mergeCell ref="A36:H36"/>
    <mergeCell ref="A2:H2"/>
    <mergeCell ref="A3:H3"/>
    <mergeCell ref="A4:H4"/>
    <mergeCell ref="A6:A7"/>
    <mergeCell ref="F6:F7"/>
    <mergeCell ref="G6:G7"/>
    <mergeCell ref="H6:H7"/>
  </mergeCells>
  <printOptions/>
  <pageMargins left="0.5118110236220472" right="0.5118110236220472" top="0.3937007874015748" bottom="1.1811023622047245" header="0.2755905511811024" footer="0.1968503937007874"/>
  <pageSetup horizontalDpi="600" verticalDpi="6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2005-09-02T02:49:36Z</dcterms:created>
  <dcterms:modified xsi:type="dcterms:W3CDTF">2005-09-02T02:50:21Z</dcterms:modified>
  <cp:category/>
  <cp:version/>
  <cp:contentType/>
  <cp:contentStatus/>
</cp:coreProperties>
</file>