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撥補綜計表(主管機關)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'餘絀撥補綜計表(主管機關)'!$A$1:$AB$39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<sst xmlns="http://schemas.openxmlformats.org/spreadsheetml/2006/main" count="121" uniqueCount="49">
  <si>
    <t>(依主管機關別分列)</t>
  </si>
  <si>
    <t>93年度</t>
  </si>
  <si>
    <t>單位:新臺幣元</t>
  </si>
  <si>
    <t>填補累積短絀</t>
  </si>
  <si>
    <t>提存公積</t>
  </si>
  <si>
    <t>解繳國庫淨額</t>
  </si>
  <si>
    <t>短絀</t>
  </si>
  <si>
    <t>撥用賸餘</t>
  </si>
  <si>
    <t>撥用公積</t>
  </si>
  <si>
    <t>折減基金</t>
  </si>
  <si>
    <t>國庫撥款</t>
  </si>
  <si>
    <t>賸餘之部</t>
  </si>
  <si>
    <t>本期賸餘</t>
  </si>
  <si>
    <t>前期未分配賸餘</t>
  </si>
  <si>
    <t>公積轉列數</t>
  </si>
  <si>
    <t>分配之部</t>
  </si>
  <si>
    <t>賸餘撥充基金數</t>
  </si>
  <si>
    <t>其他依法分配數</t>
  </si>
  <si>
    <t>未分配賸餘</t>
  </si>
  <si>
    <t>短絀之部</t>
  </si>
  <si>
    <t>本期短絀</t>
  </si>
  <si>
    <t>前期待填補之</t>
  </si>
  <si>
    <t>填補之部</t>
  </si>
  <si>
    <t>待填補之短絀</t>
  </si>
  <si>
    <t>輔導委員會主管</t>
  </si>
  <si>
    <t>餘絀撥</t>
  </si>
  <si>
    <t>補綜計表</t>
  </si>
  <si>
    <t>────</t>
  </si>
  <si>
    <t>中華民國</t>
  </si>
  <si>
    <t>項                  目</t>
  </si>
  <si>
    <t>行      政      院</t>
  </si>
  <si>
    <t>內      政      部</t>
  </si>
  <si>
    <t>國    防    部</t>
  </si>
  <si>
    <t>財      政      部</t>
  </si>
  <si>
    <t>教      育      部</t>
  </si>
  <si>
    <t>法    務    部</t>
  </si>
  <si>
    <t>經    濟    部</t>
  </si>
  <si>
    <t>交    通    部</t>
  </si>
  <si>
    <t>國軍退除役官兵</t>
  </si>
  <si>
    <t>國家科學委員會</t>
  </si>
  <si>
    <t>農 業 委 員 會</t>
  </si>
  <si>
    <t>衛    生    署</t>
  </si>
  <si>
    <t>人 事 行 政 局</t>
  </si>
  <si>
    <t>國立故宮博物院</t>
  </si>
  <si>
    <t>原住民族委員會</t>
  </si>
  <si>
    <r>
      <t>合</t>
    </r>
    <r>
      <rPr>
        <sz val="11"/>
        <rFont val="Times New Roman"/>
        <family val="1"/>
      </rPr>
      <t xml:space="preserve">                  </t>
    </r>
    <r>
      <rPr>
        <sz val="11"/>
        <rFont val="華康粗明體"/>
        <family val="3"/>
      </rPr>
      <t>計</t>
    </r>
  </si>
  <si>
    <t>主              管</t>
  </si>
  <si>
    <t>主          管</t>
  </si>
  <si>
    <t>主         管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</si>
</sst>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&quot;*&quot;\ #,##0.00_);_(&quot;*&quot;\ \(#,##0.00\);_(&quot;$&quot;* &quot; &quot;_);_(@_)"/>
    <numFmt numFmtId="201" formatCode="_(&quot;*&quot;\ #,##0_);_(&quot;*&quot;\ \(#,##0\);_(&quot;$&quot;* &quot; &quot;_);_(@_)"/>
    <numFmt numFmtId="202" formatCode="#,##0.00_);[Red]\(#,##0.00\)"/>
    <numFmt numFmtId="203" formatCode="0.00_)"/>
    <numFmt numFmtId="204" formatCode="#,##0.00_ "/>
    <numFmt numFmtId="205" formatCode="0.0000"/>
    <numFmt numFmtId="206" formatCode="#,##0.0000"/>
    <numFmt numFmtId="207" formatCode="#,##0_ "/>
    <numFmt numFmtId="208" formatCode="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DBNum1][$-404]e&quot;年&quot;m&quot;月&quot;d&quot;日&quot;"/>
    <numFmt numFmtId="213" formatCode="#,###_ "/>
    <numFmt numFmtId="214" formatCode="#,##0.00_ ;[Red]\-#,##0.00\ "/>
    <numFmt numFmtId="215" formatCode="0;[Red]0"/>
    <numFmt numFmtId="216" formatCode="_(* #,##0.00_);_(&quot;–&quot;* #,##0.00_);_(* &quot;&quot;_);_(@_)"/>
    <numFmt numFmtId="217" formatCode="_(&quot; +&quot;* #,##0.00_);_(&quot; –&quot;* #,##0.00_);_(* &quot;&quot;_);_(@_)"/>
    <numFmt numFmtId="218" formatCode="_(* #,##0.00_);_(* #,##0.00_);_(* &quot;&quot;_);_(@_)"/>
    <numFmt numFmtId="219" formatCode="_(* #,##0.00_);_(&quot;－&quot;* #,##0.00_);_(* &quot;&quot;_);_(@_)"/>
    <numFmt numFmtId="220" formatCode="_(&quot; +&quot;* #,##0.00_);_(&quot;－&quot;* #,##0.00_);_(* &quot; &quot;_);_(@_)"/>
    <numFmt numFmtId="221" formatCode="_(* #,##0.00_);_(&quot;  &quot;* #,##0.00_);_(* &quot;&quot;_);_(@_)"/>
    <numFmt numFmtId="222" formatCode="_(&quot; +&quot;* #,##0.00_);_(&quot;－&quot;* #,##0.00_);_(* &quot;&quot;_);_(@_)"/>
    <numFmt numFmtId="223" formatCode="_(* #,##0.00_);_(&quot; –&quot;* #,##0.00_);_(* &quot;&quot;_);_(@_)"/>
    <numFmt numFmtId="224" formatCode="0.0"/>
    <numFmt numFmtId="225" formatCode="_(* #,##0.000_);_(&quot;–&quot;* #,##0.000_);_(* &quot;…&quot;_);_(@_)"/>
    <numFmt numFmtId="226" formatCode="_(* #,##0.0_);_(&quot;–&quot;* #,##0.0_);_(* &quot;…&quot;_);_(@_)"/>
    <numFmt numFmtId="227" formatCode="_(* #,##0_);_(&quot;–&quot;* #,##0_);_(* &quot;…&quot;_);_(@_)"/>
    <numFmt numFmtId="228" formatCode="_(&quot; +&quot;* #,##0.000_);_(&quot; –&quot;* #,##0.000_);_(* &quot;…&quot;_);_(@_)"/>
    <numFmt numFmtId="229" formatCode="_(&quot; +&quot;* #,##0.0_);_(&quot; –&quot;* #,##0.0_);_(* &quot;…&quot;_);_(@_)"/>
    <numFmt numFmtId="230" formatCode="_(&quot; +&quot;* #,##0_);_(&quot; –&quot;* #,##0_);_(* &quot;…&quot;_);_(@_)"/>
    <numFmt numFmtId="231" formatCode="_(* #,##0.00_);_(&quot; –&quot;* #,##0.00_);_(* &quot;…&quot;_);_(@_)"/>
    <numFmt numFmtId="232" formatCode="0.00_);[Red]\(0.00\)"/>
    <numFmt numFmtId="233" formatCode="_(* #,##0.0_);_(* \(#,##0.0\);_(* &quot;-&quot;_);_(@_)"/>
    <numFmt numFmtId="234" formatCode="_(* #,##0.00_);_(\-* #,##0.00_);_(* &quot;&quot;_);_(@_)"/>
    <numFmt numFmtId="235" formatCode="_(&quot; + &quot;* #,##0.00_);_(&quot; –&quot;* #,##0.00_);_(* &quot;&quot;_);_(@_)"/>
    <numFmt numFmtId="236" formatCode="_(&quot;+&quot;* #,##0.00_);_(&quot;–&quot;* #,##0.00_);_(* &quot;&quot;_);_(@_)"/>
    <numFmt numFmtId="237" formatCode="_(&quot; +&quot;* #,##0.00_);_(&quot;–&quot;* #,##0.00_);_(* &quot;&quot;_);_(@_)"/>
    <numFmt numFmtId="238" formatCode="_(&quot; +&quot;* #,##0_);_(&quot; –&quot;* #,##0_);_(* &quot;&quot;_);_(@_)"/>
    <numFmt numFmtId="239" formatCode="_(&quot; + &quot;* #,##0_);_(&quot; –&quot;* #,##0_);_(* &quot;&quot;_);_(@_)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22"/>
      <name val="華康粗明體"/>
      <family val="3"/>
    </font>
    <font>
      <sz val="10"/>
      <name val="華康粗明體"/>
      <family val="3"/>
    </font>
    <font>
      <sz val="20"/>
      <name val="華康粗明體"/>
      <family val="3"/>
    </font>
    <font>
      <sz val="12"/>
      <name val="華康粗明體"/>
      <family val="3"/>
    </font>
    <font>
      <sz val="23"/>
      <name val="新細明體"/>
      <family val="1"/>
    </font>
    <font>
      <sz val="13"/>
      <name val="華康粗明體"/>
      <family val="3"/>
    </font>
    <font>
      <sz val="11"/>
      <name val="華康粗明體"/>
      <family val="3"/>
    </font>
    <font>
      <sz val="11"/>
      <name val="華康特粗明體"/>
      <family val="3"/>
    </font>
    <font>
      <sz val="10"/>
      <name val="華康特粗明體"/>
      <family val="3"/>
    </font>
    <font>
      <sz val="10"/>
      <name val="Times New Roman"/>
      <family val="1"/>
    </font>
    <font>
      <sz val="9"/>
      <name val="Times New Roman"/>
      <family val="1"/>
    </font>
    <font>
      <sz val="10"/>
      <name val="華康中明體"/>
      <family val="3"/>
    </font>
    <font>
      <sz val="10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12"/>
      <name val="華康中明體"/>
      <family val="3"/>
    </font>
    <font>
      <sz val="24"/>
      <name val="華康粗明體(P)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7" fontId="5" fillId="2" borderId="1" applyNumberFormat="0" applyFont="0" applyFill="0" applyBorder="0">
      <alignment horizontal="center" vertical="center"/>
      <protection/>
    </xf>
    <xf numFmtId="203" fontId="6" fillId="0" borderId="0">
      <alignment/>
      <protection/>
    </xf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16" fillId="0" borderId="0" xfId="0" applyFont="1" applyBorder="1" applyAlignment="1">
      <alignment horizontal="right" vertical="center"/>
    </xf>
    <xf numFmtId="49" fontId="16" fillId="0" borderId="0" xfId="0" applyNumberFormat="1" applyFont="1" applyBorder="1" applyAlignment="1" quotePrefix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49" fontId="22" fillId="0" borderId="0" xfId="0" applyNumberFormat="1" applyFont="1" applyBorder="1" applyAlignment="1" quotePrefix="1">
      <alignment horizontal="left"/>
    </xf>
    <xf numFmtId="0" fontId="22" fillId="0" borderId="2" xfId="0" applyFont="1" applyBorder="1" applyAlignment="1">
      <alignment horizontal="distributed"/>
    </xf>
    <xf numFmtId="0" fontId="17" fillId="0" borderId="0" xfId="0" applyFont="1" applyAlignment="1">
      <alignment/>
    </xf>
    <xf numFmtId="0" fontId="23" fillId="0" borderId="3" xfId="0" applyFont="1" applyBorder="1" applyAlignment="1">
      <alignment horizontal="distributed"/>
    </xf>
    <xf numFmtId="0" fontId="22" fillId="0" borderId="4" xfId="0" applyFont="1" applyBorder="1" applyAlignment="1">
      <alignment horizontal="distributed"/>
    </xf>
    <xf numFmtId="0" fontId="0" fillId="0" borderId="0" xfId="0" applyFont="1" applyAlignment="1">
      <alignment/>
    </xf>
    <xf numFmtId="0" fontId="22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distributed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 quotePrefix="1">
      <alignment horizontal="distributed"/>
    </xf>
    <xf numFmtId="181" fontId="15" fillId="0" borderId="0" xfId="20" applyFont="1" applyAlignment="1">
      <alignment horizontal="centerContinuous"/>
    </xf>
    <xf numFmtId="181" fontId="15" fillId="0" borderId="0" xfId="20" applyFont="1" applyAlignment="1">
      <alignment/>
    </xf>
    <xf numFmtId="0" fontId="17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5" xfId="0" applyFont="1" applyBorder="1" applyAlignment="1" quotePrefix="1">
      <alignment horizontal="center" vertical="center"/>
    </xf>
    <xf numFmtId="0" fontId="17" fillId="0" borderId="6" xfId="0" applyFont="1" applyBorder="1" applyAlignment="1" quotePrefix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distributed" vertical="center"/>
    </xf>
    <xf numFmtId="0" fontId="18" fillId="0" borderId="0" xfId="0" applyFont="1" applyBorder="1" applyAlignment="1" quotePrefix="1">
      <alignment horizontal="left" vertical="top"/>
    </xf>
    <xf numFmtId="0" fontId="18" fillId="0" borderId="2" xfId="0" applyFont="1" applyBorder="1" applyAlignment="1">
      <alignment horizontal="left" vertical="center"/>
    </xf>
    <xf numFmtId="49" fontId="17" fillId="0" borderId="2" xfId="0" applyNumberFormat="1" applyFont="1" applyBorder="1" applyAlignment="1" quotePrefix="1">
      <alignment horizontal="distributed"/>
    </xf>
    <xf numFmtId="49" fontId="22" fillId="0" borderId="0" xfId="0" applyNumberFormat="1" applyFont="1" applyBorder="1" applyAlignment="1">
      <alignment horizontal="distributed"/>
    </xf>
    <xf numFmtId="49" fontId="22" fillId="0" borderId="2" xfId="0" applyNumberFormat="1" applyFont="1" applyBorder="1" applyAlignment="1" quotePrefix="1">
      <alignment horizontal="distributed"/>
    </xf>
    <xf numFmtId="0" fontId="22" fillId="0" borderId="0" xfId="0" applyFont="1" applyAlignment="1" quotePrefix="1">
      <alignment horizontal="distributed"/>
    </xf>
    <xf numFmtId="0" fontId="26" fillId="0" borderId="0" xfId="0" applyFont="1" applyAlignment="1">
      <alignment/>
    </xf>
    <xf numFmtId="0" fontId="22" fillId="0" borderId="0" xfId="0" applyFont="1" applyBorder="1" applyAlignment="1">
      <alignment/>
    </xf>
    <xf numFmtId="0" fontId="19" fillId="0" borderId="3" xfId="0" applyFont="1" applyBorder="1" applyAlignment="1">
      <alignment horizontal="distributed"/>
    </xf>
    <xf numFmtId="0" fontId="21" fillId="0" borderId="4" xfId="0" applyFont="1" applyBorder="1" applyAlignment="1">
      <alignment/>
    </xf>
    <xf numFmtId="0" fontId="19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4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181" fontId="15" fillId="0" borderId="0" xfId="20" applyFont="1" applyBorder="1" applyAlignment="1">
      <alignment/>
    </xf>
    <xf numFmtId="0" fontId="27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2" fillId="0" borderId="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7" fillId="0" borderId="7" xfId="0" applyFont="1" applyBorder="1" applyAlignment="1" quotePrefix="1">
      <alignment horizontal="center"/>
    </xf>
    <xf numFmtId="0" fontId="17" fillId="0" borderId="8" xfId="0" applyFont="1" applyBorder="1" applyAlignment="1" quotePrefix="1">
      <alignment horizontal="center"/>
    </xf>
    <xf numFmtId="0" fontId="17" fillId="0" borderId="7" xfId="0" applyFont="1" applyBorder="1" applyAlignment="1" quotePrefix="1">
      <alignment horizontal="center" wrapText="1"/>
    </xf>
    <xf numFmtId="0" fontId="17" fillId="0" borderId="9" xfId="0" applyFont="1" applyBorder="1" applyAlignment="1" quotePrefix="1">
      <alignment horizontal="center" wrapText="1"/>
    </xf>
    <xf numFmtId="0" fontId="17" fillId="0" borderId="10" xfId="0" applyFont="1" applyBorder="1" applyAlignment="1" quotePrefix="1">
      <alignment horizontal="center" wrapText="1"/>
    </xf>
    <xf numFmtId="0" fontId="17" fillId="0" borderId="11" xfId="0" applyFont="1" applyBorder="1" applyAlignment="1" quotePrefix="1">
      <alignment horizontal="center" vertical="center"/>
    </xf>
    <xf numFmtId="0" fontId="17" fillId="0" borderId="12" xfId="0" applyFont="1" applyBorder="1" applyAlignment="1" quotePrefix="1">
      <alignment horizontal="center" vertical="center"/>
    </xf>
    <xf numFmtId="0" fontId="18" fillId="0" borderId="2" xfId="0" applyFont="1" applyBorder="1" applyAlignment="1">
      <alignment horizontal="distributed" vertical="center"/>
    </xf>
    <xf numFmtId="0" fontId="18" fillId="0" borderId="13" xfId="0" applyFont="1" applyBorder="1" applyAlignment="1">
      <alignment horizontal="distributed" vertical="center"/>
    </xf>
    <xf numFmtId="216" fontId="20" fillId="0" borderId="2" xfId="0" applyNumberFormat="1" applyFont="1" applyBorder="1" applyAlignment="1">
      <alignment/>
    </xf>
    <xf numFmtId="216" fontId="20" fillId="0" borderId="0" xfId="0" applyNumberFormat="1" applyFont="1" applyBorder="1" applyAlignment="1">
      <alignment/>
    </xf>
    <xf numFmtId="49" fontId="22" fillId="0" borderId="0" xfId="0" applyNumberFormat="1" applyFont="1" applyBorder="1" applyAlignment="1">
      <alignment horizontal="left"/>
    </xf>
    <xf numFmtId="0" fontId="20" fillId="0" borderId="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3" xfId="0" applyFont="1" applyBorder="1" applyAlignment="1">
      <alignment/>
    </xf>
    <xf numFmtId="0" fontId="23" fillId="0" borderId="0" xfId="0" applyFont="1" applyAlignment="1">
      <alignment horizontal="distributed"/>
    </xf>
    <xf numFmtId="0" fontId="0" fillId="0" borderId="2" xfId="0" applyFont="1" applyBorder="1" applyAlignment="1">
      <alignment/>
    </xf>
    <xf numFmtId="0" fontId="17" fillId="0" borderId="0" xfId="0" applyFont="1" applyBorder="1" applyAlignment="1" quotePrefix="1">
      <alignment horizontal="distributed"/>
    </xf>
    <xf numFmtId="0" fontId="0" fillId="0" borderId="0" xfId="0" applyFont="1" applyBorder="1" applyAlignment="1">
      <alignment/>
    </xf>
    <xf numFmtId="0" fontId="22" fillId="0" borderId="0" xfId="0" applyFont="1" applyAlignment="1" quotePrefix="1">
      <alignment horizontal="distributed"/>
    </xf>
    <xf numFmtId="0" fontId="20" fillId="0" borderId="0" xfId="0" applyFont="1" applyAlignment="1">
      <alignment/>
    </xf>
    <xf numFmtId="0" fontId="17" fillId="0" borderId="0" xfId="0" applyFont="1" applyAlignment="1" quotePrefix="1">
      <alignment horizontal="distributed"/>
    </xf>
    <xf numFmtId="0" fontId="0" fillId="0" borderId="0" xfId="0" applyFont="1" applyAlignment="1">
      <alignment/>
    </xf>
    <xf numFmtId="0" fontId="17" fillId="0" borderId="8" xfId="0" applyFont="1" applyBorder="1" applyAlignment="1" quotePrefix="1">
      <alignment horizontal="center" vertical="center"/>
    </xf>
    <xf numFmtId="0" fontId="17" fillId="0" borderId="7" xfId="0" applyFont="1" applyBorder="1" applyAlignment="1" quotePrefix="1">
      <alignment horizontal="center" vertical="center"/>
    </xf>
    <xf numFmtId="0" fontId="17" fillId="0" borderId="5" xfId="0" applyFont="1" applyBorder="1" applyAlignment="1" quotePrefix="1">
      <alignment horizontal="center" vertical="center"/>
    </xf>
    <xf numFmtId="0" fontId="17" fillId="0" borderId="6" xfId="0" applyFont="1" applyBorder="1" applyAlignment="1" quotePrefix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AB41"/>
  <sheetViews>
    <sheetView showGridLines="0" tabSelected="1" zoomScale="75" zoomScaleNormal="75" zoomScaleSheetLayoutView="100" workbookViewId="0" topLeftCell="A1">
      <pane xSplit="4" ySplit="7" topLeftCell="E14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B32" sqref="AB32"/>
    </sheetView>
  </sheetViews>
  <sheetFormatPr defaultColWidth="9.00390625" defaultRowHeight="15.75"/>
  <cols>
    <col min="1" max="1" width="3.625" style="40" customWidth="1"/>
    <col min="2" max="2" width="3.875" style="40" customWidth="1"/>
    <col min="3" max="3" width="22.125" style="41" customWidth="1"/>
    <col min="4" max="4" width="4.00390625" style="20" customWidth="1"/>
    <col min="5" max="5" width="28.625" style="15" customWidth="1"/>
    <col min="6" max="6" width="28.625" style="17" customWidth="1"/>
    <col min="7" max="7" width="30.125" style="76" customWidth="1"/>
    <col min="8" max="8" width="30.125" style="15" customWidth="1"/>
    <col min="9" max="9" width="30.125" style="17" customWidth="1"/>
    <col min="10" max="10" width="3.625" style="40" customWidth="1"/>
    <col min="11" max="11" width="3.875" style="40" customWidth="1"/>
    <col min="12" max="12" width="22.125" style="41" customWidth="1"/>
    <col min="13" max="13" width="4.00390625" style="20" customWidth="1"/>
    <col min="14" max="15" width="28.625" style="17" customWidth="1"/>
    <col min="16" max="17" width="30.125" style="15" customWidth="1"/>
    <col min="18" max="18" width="30.125" style="17" customWidth="1"/>
    <col min="19" max="19" width="3.625" style="40" customWidth="1"/>
    <col min="20" max="20" width="3.875" style="40" customWidth="1"/>
    <col min="21" max="21" width="22.125" style="41" customWidth="1"/>
    <col min="22" max="22" width="4.00390625" style="20" customWidth="1"/>
    <col min="23" max="23" width="28.625" style="15" customWidth="1"/>
    <col min="24" max="24" width="28.625" style="17" customWidth="1"/>
    <col min="25" max="27" width="22.625" style="15" customWidth="1"/>
    <col min="28" max="28" width="22.625" style="17" customWidth="1"/>
    <col min="29" max="16384" width="8.75390625" style="15" customWidth="1"/>
  </cols>
  <sheetData>
    <row r="1" spans="1:28" s="2" customFormat="1" ht="30" customHeight="1">
      <c r="A1" s="1"/>
      <c r="F1" s="3"/>
      <c r="G1" s="3"/>
      <c r="I1" s="3"/>
      <c r="J1" s="1"/>
      <c r="N1" s="3"/>
      <c r="O1" s="3"/>
      <c r="R1" s="3"/>
      <c r="S1" s="1"/>
      <c r="X1" s="3"/>
      <c r="AB1" s="3"/>
    </row>
    <row r="2" spans="1:28" s="46" customFormat="1" ht="36" customHeight="1">
      <c r="A2" s="43"/>
      <c r="B2" s="44"/>
      <c r="C2" s="5"/>
      <c r="D2" s="45"/>
      <c r="F2" s="47" t="s">
        <v>25</v>
      </c>
      <c r="G2" s="48" t="s">
        <v>26</v>
      </c>
      <c r="I2" s="49" t="s">
        <v>0</v>
      </c>
      <c r="J2" s="43"/>
      <c r="K2" s="44"/>
      <c r="L2" s="5"/>
      <c r="M2" s="45"/>
      <c r="N2" s="50"/>
      <c r="O2" s="47" t="s">
        <v>25</v>
      </c>
      <c r="P2" s="51" t="s">
        <v>26</v>
      </c>
      <c r="R2" s="49" t="s">
        <v>0</v>
      </c>
      <c r="S2" s="43"/>
      <c r="T2" s="44"/>
      <c r="U2" s="5"/>
      <c r="V2" s="45"/>
      <c r="X2" s="47" t="s">
        <v>25</v>
      </c>
      <c r="Y2" s="51" t="s">
        <v>26</v>
      </c>
      <c r="AB2" s="49" t="s">
        <v>0</v>
      </c>
    </row>
    <row r="3" spans="3:28" s="23" customFormat="1" ht="18" customHeight="1">
      <c r="C3" s="22"/>
      <c r="D3" s="22"/>
      <c r="E3" s="22"/>
      <c r="F3" s="52" t="s">
        <v>27</v>
      </c>
      <c r="G3" s="53" t="s">
        <v>27</v>
      </c>
      <c r="I3" s="54"/>
      <c r="L3" s="22"/>
      <c r="M3" s="22"/>
      <c r="N3" s="54"/>
      <c r="O3" s="52" t="s">
        <v>27</v>
      </c>
      <c r="P3" s="55" t="s">
        <v>27</v>
      </c>
      <c r="R3" s="54"/>
      <c r="U3" s="22"/>
      <c r="V3" s="22"/>
      <c r="X3" s="52" t="s">
        <v>27</v>
      </c>
      <c r="Y3" s="55" t="s">
        <v>27</v>
      </c>
      <c r="AB3" s="54"/>
    </row>
    <row r="4" spans="1:28" s="25" customFormat="1" ht="31.5" customHeight="1" thickBot="1">
      <c r="A4" s="24"/>
      <c r="B4" s="24"/>
      <c r="C4" s="56"/>
      <c r="D4" s="57"/>
      <c r="E4" s="24"/>
      <c r="F4" s="6" t="s">
        <v>28</v>
      </c>
      <c r="G4" s="7" t="s">
        <v>1</v>
      </c>
      <c r="I4" s="58" t="s">
        <v>2</v>
      </c>
      <c r="J4" s="24"/>
      <c r="K4" s="24"/>
      <c r="L4" s="56"/>
      <c r="M4" s="57"/>
      <c r="N4" s="59"/>
      <c r="O4" s="6" t="s">
        <v>28</v>
      </c>
      <c r="P4" s="7" t="s">
        <v>1</v>
      </c>
      <c r="R4" s="58" t="s">
        <v>2</v>
      </c>
      <c r="S4" s="24"/>
      <c r="T4" s="24"/>
      <c r="U4" s="56"/>
      <c r="V4" s="57"/>
      <c r="X4" s="6" t="s">
        <v>28</v>
      </c>
      <c r="Y4" s="7" t="s">
        <v>1</v>
      </c>
      <c r="AB4" s="58" t="s">
        <v>2</v>
      </c>
    </row>
    <row r="5" spans="1:28" s="12" customFormat="1" ht="21.75" customHeight="1">
      <c r="A5" s="83" t="s">
        <v>29</v>
      </c>
      <c r="B5" s="83"/>
      <c r="C5" s="83"/>
      <c r="D5" s="84"/>
      <c r="E5" s="60" t="s">
        <v>30</v>
      </c>
      <c r="F5" s="61" t="s">
        <v>31</v>
      </c>
      <c r="G5" s="60" t="s">
        <v>32</v>
      </c>
      <c r="H5" s="60" t="s">
        <v>33</v>
      </c>
      <c r="I5" s="61" t="s">
        <v>34</v>
      </c>
      <c r="J5" s="83" t="s">
        <v>29</v>
      </c>
      <c r="K5" s="83"/>
      <c r="L5" s="83"/>
      <c r="M5" s="84"/>
      <c r="N5" s="60" t="s">
        <v>35</v>
      </c>
      <c r="O5" s="61" t="s">
        <v>36</v>
      </c>
      <c r="P5" s="60" t="s">
        <v>37</v>
      </c>
      <c r="Q5" s="62" t="s">
        <v>38</v>
      </c>
      <c r="R5" s="63" t="s">
        <v>39</v>
      </c>
      <c r="S5" s="83" t="s">
        <v>29</v>
      </c>
      <c r="T5" s="83"/>
      <c r="U5" s="83"/>
      <c r="V5" s="84"/>
      <c r="W5" s="64" t="s">
        <v>40</v>
      </c>
      <c r="X5" s="61" t="s">
        <v>41</v>
      </c>
      <c r="Y5" s="62" t="s">
        <v>42</v>
      </c>
      <c r="Z5" s="64" t="s">
        <v>43</v>
      </c>
      <c r="AA5" s="64" t="s">
        <v>44</v>
      </c>
      <c r="AB5" s="87" t="s">
        <v>45</v>
      </c>
    </row>
    <row r="6" spans="1:28" s="28" customFormat="1" ht="33" customHeight="1">
      <c r="A6" s="85"/>
      <c r="B6" s="85"/>
      <c r="C6" s="85"/>
      <c r="D6" s="86"/>
      <c r="E6" s="27" t="s">
        <v>46</v>
      </c>
      <c r="F6" s="26" t="s">
        <v>46</v>
      </c>
      <c r="G6" s="27" t="s">
        <v>47</v>
      </c>
      <c r="H6" s="27" t="s">
        <v>46</v>
      </c>
      <c r="I6" s="26" t="s">
        <v>46</v>
      </c>
      <c r="J6" s="85"/>
      <c r="K6" s="85"/>
      <c r="L6" s="85"/>
      <c r="M6" s="86"/>
      <c r="N6" s="27" t="s">
        <v>47</v>
      </c>
      <c r="O6" s="26" t="s">
        <v>47</v>
      </c>
      <c r="P6" s="27" t="s">
        <v>47</v>
      </c>
      <c r="Q6" s="27" t="s">
        <v>24</v>
      </c>
      <c r="R6" s="65" t="s">
        <v>48</v>
      </c>
      <c r="S6" s="85"/>
      <c r="T6" s="85"/>
      <c r="U6" s="85"/>
      <c r="V6" s="86"/>
      <c r="W6" s="66" t="s">
        <v>47</v>
      </c>
      <c r="X6" s="26" t="s">
        <v>47</v>
      </c>
      <c r="Y6" s="27" t="s">
        <v>47</v>
      </c>
      <c r="Z6" s="27" t="s">
        <v>47</v>
      </c>
      <c r="AA6" s="27" t="s">
        <v>47</v>
      </c>
      <c r="AB6" s="88"/>
    </row>
    <row r="7" spans="1:28" s="9" customFormat="1" ht="9.75" customHeight="1">
      <c r="A7" s="8"/>
      <c r="B7" s="8"/>
      <c r="C7" s="30"/>
      <c r="D7" s="31"/>
      <c r="E7" s="67"/>
      <c r="F7" s="29"/>
      <c r="G7" s="67"/>
      <c r="H7" s="67"/>
      <c r="I7" s="29"/>
      <c r="J7" s="8"/>
      <c r="K7" s="8"/>
      <c r="L7" s="30"/>
      <c r="M7" s="31"/>
      <c r="N7" s="67"/>
      <c r="O7" s="68"/>
      <c r="P7" s="67"/>
      <c r="Q7" s="67"/>
      <c r="R7" s="29"/>
      <c r="S7" s="8"/>
      <c r="T7" s="8"/>
      <c r="U7" s="30"/>
      <c r="V7" s="31"/>
      <c r="W7" s="67"/>
      <c r="X7" s="29"/>
      <c r="Y7" s="67"/>
      <c r="Z7" s="67"/>
      <c r="AA7" s="67"/>
      <c r="AB7" s="29"/>
    </row>
    <row r="8" spans="1:28" ht="21.75" customHeight="1">
      <c r="A8" s="81" t="s">
        <v>11</v>
      </c>
      <c r="B8" s="82"/>
      <c r="C8" s="82"/>
      <c r="D8" s="32"/>
      <c r="E8" s="69">
        <f>SUM(E10:E12)</f>
        <v>5872756236.42</v>
      </c>
      <c r="F8" s="70">
        <f>SUM(F10:F12)</f>
        <v>2059949386.1100001</v>
      </c>
      <c r="G8" s="69">
        <f>SUM(G10:G12)</f>
        <v>2755058325.7</v>
      </c>
      <c r="H8" s="69">
        <f>SUM(H10:H12)</f>
        <v>2128174886.83</v>
      </c>
      <c r="I8" s="70">
        <f>SUM(I10:I12)</f>
        <v>30235456652.170006</v>
      </c>
      <c r="J8" s="81" t="s">
        <v>11</v>
      </c>
      <c r="K8" s="82"/>
      <c r="L8" s="82"/>
      <c r="M8" s="32"/>
      <c r="N8" s="69">
        <f>SUM(N10:N12)</f>
        <v>134406598.60000002</v>
      </c>
      <c r="O8" s="70">
        <f>SUM(O10:O12)</f>
        <v>2976631876.5</v>
      </c>
      <c r="P8" s="69">
        <f>SUM(P10:P12)</f>
        <v>39579901693.42</v>
      </c>
      <c r="Q8" s="69">
        <f>SUM(Q10:Q12)</f>
        <v>2671840029</v>
      </c>
      <c r="R8" s="70">
        <f>SUM(R10:R12)</f>
        <v>3540478000.8</v>
      </c>
      <c r="S8" s="81" t="s">
        <v>11</v>
      </c>
      <c r="T8" s="82"/>
      <c r="U8" s="82"/>
      <c r="V8" s="32"/>
      <c r="W8" s="69">
        <f aca="true" t="shared" si="0" ref="W8:AB8">SUM(W10:W12)</f>
        <v>616347395.01</v>
      </c>
      <c r="X8" s="70">
        <f t="shared" si="0"/>
        <v>7007074414.86</v>
      </c>
      <c r="Y8" s="69">
        <f t="shared" si="0"/>
        <v>0</v>
      </c>
      <c r="Z8" s="69">
        <f t="shared" si="0"/>
        <v>24208237.11</v>
      </c>
      <c r="AA8" s="69">
        <f t="shared" si="0"/>
        <v>1772942694</v>
      </c>
      <c r="AB8" s="70">
        <f t="shared" si="0"/>
        <v>101375226426.53</v>
      </c>
    </row>
    <row r="9" spans="1:28" ht="9.75" customHeight="1">
      <c r="A9" s="18"/>
      <c r="B9" s="10"/>
      <c r="C9" s="33"/>
      <c r="D9" s="34"/>
      <c r="E9" s="69"/>
      <c r="F9" s="70"/>
      <c r="G9" s="69"/>
      <c r="H9" s="69"/>
      <c r="I9" s="70"/>
      <c r="J9" s="18"/>
      <c r="K9" s="10"/>
      <c r="L9" s="33"/>
      <c r="M9" s="34"/>
      <c r="N9" s="69"/>
      <c r="O9" s="70"/>
      <c r="P9" s="69"/>
      <c r="Q9" s="69"/>
      <c r="R9" s="70"/>
      <c r="S9" s="18"/>
      <c r="T9" s="10"/>
      <c r="U9" s="33"/>
      <c r="V9" s="34"/>
      <c r="W9" s="69"/>
      <c r="X9" s="70"/>
      <c r="Y9" s="69"/>
      <c r="Z9" s="69"/>
      <c r="AA9" s="69"/>
      <c r="AB9" s="70"/>
    </row>
    <row r="10" spans="1:28" ht="21.75" customHeight="1">
      <c r="A10" s="18"/>
      <c r="B10" s="79" t="s">
        <v>12</v>
      </c>
      <c r="C10" s="80"/>
      <c r="D10" s="34"/>
      <c r="E10" s="69">
        <v>3514813492.77</v>
      </c>
      <c r="F10" s="70">
        <v>4329515</v>
      </c>
      <c r="G10" s="69">
        <v>2062361626</v>
      </c>
      <c r="H10" s="69">
        <v>324342644</v>
      </c>
      <c r="I10" s="70">
        <v>4389177315.089999</v>
      </c>
      <c r="J10" s="18"/>
      <c r="K10" s="79" t="s">
        <v>12</v>
      </c>
      <c r="L10" s="80"/>
      <c r="M10" s="34"/>
      <c r="N10" s="69">
        <v>90189731.9</v>
      </c>
      <c r="O10" s="70">
        <v>2392449175.58</v>
      </c>
      <c r="P10" s="69">
        <v>20204271723.33</v>
      </c>
      <c r="Q10" s="69">
        <v>966696374</v>
      </c>
      <c r="R10" s="70">
        <v>2242867868.8</v>
      </c>
      <c r="S10" s="18"/>
      <c r="T10" s="79" t="s">
        <v>12</v>
      </c>
      <c r="U10" s="80"/>
      <c r="V10" s="34"/>
      <c r="W10" s="69">
        <v>8883986.56</v>
      </c>
      <c r="X10" s="70">
        <v>870060298.66</v>
      </c>
      <c r="Y10" s="69">
        <v>0</v>
      </c>
      <c r="Z10" s="69">
        <v>24208237.11</v>
      </c>
      <c r="AA10" s="69">
        <v>1483549809</v>
      </c>
      <c r="AB10" s="70">
        <f>E10+F10+G10+H10+I10+N10+O10+P10+Q10+R10+W10+X10+Y10+Z10+AA10</f>
        <v>38578201797.8</v>
      </c>
    </row>
    <row r="11" spans="1:28" ht="21.75" customHeight="1">
      <c r="A11" s="18"/>
      <c r="B11" s="79" t="s">
        <v>13</v>
      </c>
      <c r="C11" s="80"/>
      <c r="D11" s="34"/>
      <c r="E11" s="69">
        <v>2357582743.6499996</v>
      </c>
      <c r="F11" s="70">
        <v>2055619871.1100001</v>
      </c>
      <c r="G11" s="69">
        <v>690046699.7</v>
      </c>
      <c r="H11" s="69">
        <v>1803832242.83</v>
      </c>
      <c r="I11" s="70">
        <v>25846279337.080006</v>
      </c>
      <c r="J11" s="18"/>
      <c r="K11" s="79" t="s">
        <v>13</v>
      </c>
      <c r="L11" s="80"/>
      <c r="M11" s="34"/>
      <c r="N11" s="69">
        <v>44216866.7</v>
      </c>
      <c r="O11" s="70">
        <v>584182700.9200001</v>
      </c>
      <c r="P11" s="69">
        <v>19375629970.09</v>
      </c>
      <c r="Q11" s="69">
        <v>1705143655</v>
      </c>
      <c r="R11" s="70">
        <v>1297610132</v>
      </c>
      <c r="S11" s="18"/>
      <c r="T11" s="79" t="s">
        <v>13</v>
      </c>
      <c r="U11" s="80"/>
      <c r="V11" s="34"/>
      <c r="W11" s="69">
        <v>607463408.45</v>
      </c>
      <c r="X11" s="70">
        <v>6137014116.2</v>
      </c>
      <c r="Y11" s="69">
        <v>0</v>
      </c>
      <c r="Z11" s="69">
        <v>0</v>
      </c>
      <c r="AA11" s="69">
        <v>289392885</v>
      </c>
      <c r="AB11" s="70">
        <f>E11+F11+G11+H11+I11+N11+O11+P11+Q11+R11+W11+X11+Y11+Z11+AA11</f>
        <v>62794014628.729996</v>
      </c>
    </row>
    <row r="12" spans="1:28" ht="21.75" customHeight="1">
      <c r="A12" s="18"/>
      <c r="B12" s="79" t="s">
        <v>14</v>
      </c>
      <c r="C12" s="80"/>
      <c r="D12" s="34"/>
      <c r="E12" s="69">
        <v>360000</v>
      </c>
      <c r="F12" s="70">
        <v>0</v>
      </c>
      <c r="G12" s="69">
        <v>2650000</v>
      </c>
      <c r="H12" s="69">
        <v>0</v>
      </c>
      <c r="I12" s="70">
        <v>0</v>
      </c>
      <c r="J12" s="18"/>
      <c r="K12" s="79" t="s">
        <v>14</v>
      </c>
      <c r="L12" s="80"/>
      <c r="M12" s="34"/>
      <c r="N12" s="69">
        <v>0</v>
      </c>
      <c r="O12" s="70">
        <v>0</v>
      </c>
      <c r="P12" s="69">
        <v>0</v>
      </c>
      <c r="Q12" s="69">
        <v>0</v>
      </c>
      <c r="R12" s="70">
        <v>0</v>
      </c>
      <c r="S12" s="18"/>
      <c r="T12" s="79" t="s">
        <v>14</v>
      </c>
      <c r="U12" s="80"/>
      <c r="V12" s="34"/>
      <c r="W12" s="69">
        <v>0</v>
      </c>
      <c r="X12" s="70">
        <v>0</v>
      </c>
      <c r="Y12" s="69">
        <v>0</v>
      </c>
      <c r="Z12" s="69">
        <v>0</v>
      </c>
      <c r="AA12" s="69">
        <v>0</v>
      </c>
      <c r="AB12" s="70">
        <f>E12+F12+G12+H12+I12+N12+O12+P12+Q12+R12+W12+X12+Y12+Z12+AA12</f>
        <v>3010000</v>
      </c>
    </row>
    <row r="13" spans="1:28" ht="21.75" customHeight="1">
      <c r="A13" s="18"/>
      <c r="B13" s="36"/>
      <c r="C13" s="36"/>
      <c r="D13" s="34"/>
      <c r="E13" s="69"/>
      <c r="F13" s="70"/>
      <c r="G13" s="69"/>
      <c r="H13" s="69"/>
      <c r="I13" s="70"/>
      <c r="J13" s="18"/>
      <c r="K13" s="36"/>
      <c r="L13" s="36"/>
      <c r="M13" s="34"/>
      <c r="N13" s="69"/>
      <c r="O13" s="70"/>
      <c r="P13" s="69"/>
      <c r="Q13" s="69"/>
      <c r="R13" s="70"/>
      <c r="S13" s="18"/>
      <c r="T13" s="36"/>
      <c r="U13" s="36"/>
      <c r="V13" s="34"/>
      <c r="W13" s="69"/>
      <c r="X13" s="70"/>
      <c r="Y13" s="69"/>
      <c r="Z13" s="69"/>
      <c r="AA13" s="69"/>
      <c r="AB13" s="70"/>
    </row>
    <row r="14" spans="1:28" ht="21.75" customHeight="1">
      <c r="A14" s="81" t="s">
        <v>15</v>
      </c>
      <c r="B14" s="82"/>
      <c r="C14" s="82"/>
      <c r="D14" s="32"/>
      <c r="E14" s="69">
        <f>SUM(E16:E20)</f>
        <v>3844692967</v>
      </c>
      <c r="F14" s="70">
        <f>SUM(F16:F20)</f>
        <v>681027963.2</v>
      </c>
      <c r="G14" s="69">
        <f>SUM(G16:G20)</f>
        <v>1899820162.12</v>
      </c>
      <c r="H14" s="69">
        <f>SUM(H16:H20)</f>
        <v>500000000</v>
      </c>
      <c r="I14" s="70">
        <f>SUM(I16:I20)</f>
        <v>20502426806.03</v>
      </c>
      <c r="J14" s="81" t="s">
        <v>15</v>
      </c>
      <c r="K14" s="82"/>
      <c r="L14" s="82"/>
      <c r="M14" s="32"/>
      <c r="N14" s="69">
        <f>SUM(N16:N20)</f>
        <v>58013708</v>
      </c>
      <c r="O14" s="70">
        <f>SUM(O16:O20)</f>
        <v>110323185.25</v>
      </c>
      <c r="P14" s="69">
        <f>SUM(P16:P20)</f>
        <v>1515233222</v>
      </c>
      <c r="Q14" s="69">
        <f>SUM(Q16:Q20)</f>
        <v>447036100</v>
      </c>
      <c r="R14" s="70">
        <f>SUM(R16:R20)</f>
        <v>2189815000</v>
      </c>
      <c r="S14" s="81" t="s">
        <v>15</v>
      </c>
      <c r="T14" s="82"/>
      <c r="U14" s="82"/>
      <c r="V14" s="32"/>
      <c r="W14" s="69">
        <f aca="true" t="shared" si="1" ref="W14:AB14">SUM(W16:W20)</f>
        <v>82006048</v>
      </c>
      <c r="X14" s="70">
        <f t="shared" si="1"/>
        <v>1067460936.43</v>
      </c>
      <c r="Y14" s="69">
        <f t="shared" si="1"/>
        <v>0</v>
      </c>
      <c r="Z14" s="69">
        <f t="shared" si="1"/>
        <v>21822000</v>
      </c>
      <c r="AA14" s="69">
        <f t="shared" si="1"/>
        <v>0</v>
      </c>
      <c r="AB14" s="70">
        <f t="shared" si="1"/>
        <v>32919678098.030003</v>
      </c>
    </row>
    <row r="15" spans="1:28" ht="9.75" customHeight="1">
      <c r="A15" s="18"/>
      <c r="B15" s="10"/>
      <c r="C15" s="21"/>
      <c r="D15" s="34"/>
      <c r="E15" s="69"/>
      <c r="F15" s="70"/>
      <c r="G15" s="69"/>
      <c r="H15" s="69"/>
      <c r="I15" s="70"/>
      <c r="J15" s="18"/>
      <c r="K15" s="10"/>
      <c r="L15" s="21"/>
      <c r="M15" s="34"/>
      <c r="N15" s="69"/>
      <c r="O15" s="70"/>
      <c r="P15" s="69"/>
      <c r="Q15" s="69"/>
      <c r="R15" s="70"/>
      <c r="S15" s="18"/>
      <c r="T15" s="10"/>
      <c r="U15" s="21"/>
      <c r="V15" s="34"/>
      <c r="W15" s="69"/>
      <c r="X15" s="70"/>
      <c r="Y15" s="69"/>
      <c r="Z15" s="69"/>
      <c r="AA15" s="69"/>
      <c r="AB15" s="70"/>
    </row>
    <row r="16" spans="1:28" ht="21.75" customHeight="1">
      <c r="A16" s="18"/>
      <c r="B16" s="79" t="s">
        <v>3</v>
      </c>
      <c r="C16" s="80"/>
      <c r="D16" s="34"/>
      <c r="E16" s="69">
        <v>0</v>
      </c>
      <c r="F16" s="70">
        <v>325588661.2</v>
      </c>
      <c r="G16" s="69">
        <v>0</v>
      </c>
      <c r="H16" s="69">
        <v>0</v>
      </c>
      <c r="I16" s="70">
        <v>777618236.72</v>
      </c>
      <c r="J16" s="18"/>
      <c r="K16" s="79" t="s">
        <v>3</v>
      </c>
      <c r="L16" s="80"/>
      <c r="M16" s="34"/>
      <c r="N16" s="69">
        <v>0</v>
      </c>
      <c r="O16" s="70">
        <v>16093185.25</v>
      </c>
      <c r="P16" s="69">
        <v>186714222</v>
      </c>
      <c r="Q16" s="69">
        <v>67287878</v>
      </c>
      <c r="R16" s="70">
        <v>0</v>
      </c>
      <c r="S16" s="18"/>
      <c r="T16" s="79" t="s">
        <v>3</v>
      </c>
      <c r="U16" s="80"/>
      <c r="V16" s="34"/>
      <c r="W16" s="69">
        <v>59933562</v>
      </c>
      <c r="X16" s="70">
        <v>37359141.28</v>
      </c>
      <c r="Y16" s="69">
        <v>0</v>
      </c>
      <c r="Z16" s="69">
        <v>0</v>
      </c>
      <c r="AA16" s="69">
        <v>0</v>
      </c>
      <c r="AB16" s="70">
        <f>E16+F16+G16+H16+I16+N16+O16+P16+Q16+R16+W16+X16+Y16+Z16+AA16</f>
        <v>1470594886.45</v>
      </c>
    </row>
    <row r="17" spans="1:28" ht="21.75" customHeight="1">
      <c r="A17" s="18"/>
      <c r="B17" s="79" t="s">
        <v>4</v>
      </c>
      <c r="C17" s="80"/>
      <c r="D17" s="34"/>
      <c r="E17" s="69">
        <v>0</v>
      </c>
      <c r="F17" s="70">
        <v>0</v>
      </c>
      <c r="G17" s="69">
        <v>1068368482.12</v>
      </c>
      <c r="H17" s="69">
        <v>0</v>
      </c>
      <c r="I17" s="70">
        <v>15015055569.310001</v>
      </c>
      <c r="J17" s="18"/>
      <c r="K17" s="79" t="s">
        <v>4</v>
      </c>
      <c r="L17" s="80"/>
      <c r="M17" s="34"/>
      <c r="N17" s="69">
        <v>0</v>
      </c>
      <c r="O17" s="70">
        <v>94230000</v>
      </c>
      <c r="P17" s="69">
        <v>828519000</v>
      </c>
      <c r="Q17" s="69">
        <v>50083222</v>
      </c>
      <c r="R17" s="70">
        <v>2189815000</v>
      </c>
      <c r="S17" s="18"/>
      <c r="T17" s="79" t="s">
        <v>4</v>
      </c>
      <c r="U17" s="80"/>
      <c r="V17" s="34"/>
      <c r="W17" s="69">
        <v>0</v>
      </c>
      <c r="X17" s="70">
        <v>898618999.15</v>
      </c>
      <c r="Y17" s="69">
        <v>0</v>
      </c>
      <c r="Z17" s="69">
        <v>15663000</v>
      </c>
      <c r="AA17" s="69">
        <v>0</v>
      </c>
      <c r="AB17" s="70">
        <f>E17+F17+G17+H17+I17+N17+O17+P17+Q17+R17+W17+X17+Y17+Z17+AA17</f>
        <v>20160353272.58</v>
      </c>
    </row>
    <row r="18" spans="1:28" ht="21.75" customHeight="1">
      <c r="A18" s="18"/>
      <c r="B18" s="79" t="s">
        <v>16</v>
      </c>
      <c r="C18" s="80"/>
      <c r="D18" s="34"/>
      <c r="E18" s="69">
        <v>0</v>
      </c>
      <c r="F18" s="70">
        <v>5439302</v>
      </c>
      <c r="G18" s="69">
        <v>62077767</v>
      </c>
      <c r="H18" s="69">
        <v>0</v>
      </c>
      <c r="I18" s="70">
        <v>4709753000</v>
      </c>
      <c r="J18" s="18"/>
      <c r="K18" s="79" t="s">
        <v>16</v>
      </c>
      <c r="L18" s="80"/>
      <c r="M18" s="34"/>
      <c r="N18" s="69">
        <v>40610043</v>
      </c>
      <c r="O18" s="70">
        <v>0</v>
      </c>
      <c r="P18" s="69">
        <v>0</v>
      </c>
      <c r="Q18" s="69">
        <v>29665000</v>
      </c>
      <c r="R18" s="70">
        <v>0</v>
      </c>
      <c r="S18" s="18"/>
      <c r="T18" s="79" t="s">
        <v>16</v>
      </c>
      <c r="U18" s="80"/>
      <c r="V18" s="34"/>
      <c r="W18" s="69">
        <v>0</v>
      </c>
      <c r="X18" s="70">
        <v>0</v>
      </c>
      <c r="Y18" s="69">
        <v>0</v>
      </c>
      <c r="Z18" s="69">
        <v>0</v>
      </c>
      <c r="AA18" s="69">
        <v>0</v>
      </c>
      <c r="AB18" s="70">
        <f>E18+F18+G18+H18+I18+N18+O18+P18+Q18+R18+W18+X18+Y18+Z18+AA18</f>
        <v>4847545112</v>
      </c>
    </row>
    <row r="19" spans="1:28" ht="21.75" customHeight="1">
      <c r="A19" s="18"/>
      <c r="B19" s="79" t="s">
        <v>5</v>
      </c>
      <c r="C19" s="80"/>
      <c r="D19" s="34"/>
      <c r="E19" s="69">
        <v>3844692967</v>
      </c>
      <c r="F19" s="70">
        <v>350000000</v>
      </c>
      <c r="G19" s="69">
        <v>765291000</v>
      </c>
      <c r="H19" s="69">
        <v>500000000</v>
      </c>
      <c r="I19" s="70">
        <v>0</v>
      </c>
      <c r="J19" s="18"/>
      <c r="K19" s="79" t="s">
        <v>5</v>
      </c>
      <c r="L19" s="80"/>
      <c r="M19" s="34"/>
      <c r="N19" s="69">
        <v>0</v>
      </c>
      <c r="O19" s="70">
        <v>0</v>
      </c>
      <c r="P19" s="69">
        <v>500000000</v>
      </c>
      <c r="Q19" s="69">
        <v>300000000</v>
      </c>
      <c r="R19" s="70">
        <v>0</v>
      </c>
      <c r="S19" s="18"/>
      <c r="T19" s="79" t="s">
        <v>5</v>
      </c>
      <c r="U19" s="80"/>
      <c r="V19" s="34"/>
      <c r="W19" s="69">
        <v>22072486</v>
      </c>
      <c r="X19" s="70">
        <v>131482796</v>
      </c>
      <c r="Y19" s="69">
        <v>0</v>
      </c>
      <c r="Z19" s="69">
        <v>6159000</v>
      </c>
      <c r="AA19" s="69">
        <v>0</v>
      </c>
      <c r="AB19" s="70">
        <f>E19+F19+G19+H19+I19+N19+O19+P19+Q19+R19+W19+X19+Y19+Z19+AA19</f>
        <v>6419698249</v>
      </c>
    </row>
    <row r="20" spans="1:28" ht="21.75" customHeight="1">
      <c r="A20" s="18"/>
      <c r="B20" s="79" t="s">
        <v>17</v>
      </c>
      <c r="C20" s="80"/>
      <c r="D20" s="34"/>
      <c r="E20" s="69">
        <v>0</v>
      </c>
      <c r="F20" s="70">
        <v>0</v>
      </c>
      <c r="G20" s="69">
        <v>4082913</v>
      </c>
      <c r="H20" s="69">
        <v>0</v>
      </c>
      <c r="I20" s="70">
        <v>0</v>
      </c>
      <c r="J20" s="18"/>
      <c r="K20" s="79" t="s">
        <v>17</v>
      </c>
      <c r="L20" s="80"/>
      <c r="M20" s="34"/>
      <c r="N20" s="69">
        <v>17403665</v>
      </c>
      <c r="O20" s="70">
        <v>0</v>
      </c>
      <c r="P20" s="69">
        <v>0</v>
      </c>
      <c r="Q20" s="69">
        <v>0</v>
      </c>
      <c r="R20" s="70">
        <v>0</v>
      </c>
      <c r="S20" s="18"/>
      <c r="T20" s="79" t="s">
        <v>17</v>
      </c>
      <c r="U20" s="80"/>
      <c r="V20" s="34"/>
      <c r="W20" s="69">
        <v>0</v>
      </c>
      <c r="X20" s="70">
        <v>0</v>
      </c>
      <c r="Y20" s="69">
        <v>0</v>
      </c>
      <c r="Z20" s="69">
        <v>0</v>
      </c>
      <c r="AA20" s="69">
        <v>0</v>
      </c>
      <c r="AB20" s="70">
        <f>E20+F20+G20+H20+I20+N20+O20+P20+Q20+R20+W20+X20+Y20+Z20+AA20</f>
        <v>21486578</v>
      </c>
    </row>
    <row r="21" spans="1:28" ht="21.75" customHeight="1">
      <c r="A21" s="18"/>
      <c r="B21" s="10"/>
      <c r="C21" s="21"/>
      <c r="D21" s="34"/>
      <c r="E21" s="69"/>
      <c r="F21" s="70"/>
      <c r="G21" s="69"/>
      <c r="H21" s="69"/>
      <c r="I21" s="70"/>
      <c r="J21" s="18"/>
      <c r="K21" s="10"/>
      <c r="L21" s="21"/>
      <c r="M21" s="34"/>
      <c r="N21" s="69"/>
      <c r="O21" s="70"/>
      <c r="P21" s="69"/>
      <c r="Q21" s="69"/>
      <c r="R21" s="70"/>
      <c r="S21" s="18"/>
      <c r="T21" s="10"/>
      <c r="U21" s="21"/>
      <c r="V21" s="34"/>
      <c r="W21" s="69"/>
      <c r="X21" s="70"/>
      <c r="Y21" s="69"/>
      <c r="Z21" s="69"/>
      <c r="AA21" s="69"/>
      <c r="AB21" s="70"/>
    </row>
    <row r="22" spans="1:28" ht="21.75" customHeight="1">
      <c r="A22" s="81" t="s">
        <v>18</v>
      </c>
      <c r="B22" s="82"/>
      <c r="C22" s="82"/>
      <c r="D22" s="32"/>
      <c r="E22" s="69">
        <f>E8-E14</f>
        <v>2028063269.42</v>
      </c>
      <c r="F22" s="70">
        <f>F8-F14</f>
        <v>1378921422.91</v>
      </c>
      <c r="G22" s="69">
        <f>G8-G14</f>
        <v>855238163.5799999</v>
      </c>
      <c r="H22" s="69">
        <f>H8-H14</f>
        <v>1628174886.83</v>
      </c>
      <c r="I22" s="70">
        <f>I8-I14</f>
        <v>9733029846.140007</v>
      </c>
      <c r="J22" s="81" t="s">
        <v>18</v>
      </c>
      <c r="K22" s="82"/>
      <c r="L22" s="82"/>
      <c r="M22" s="32"/>
      <c r="N22" s="69">
        <f>N8-N14</f>
        <v>76392890.60000002</v>
      </c>
      <c r="O22" s="70">
        <f>O8-O14</f>
        <v>2866308691.25</v>
      </c>
      <c r="P22" s="69">
        <f>P8-P14</f>
        <v>38064668471.42</v>
      </c>
      <c r="Q22" s="69">
        <f>Q8-Q14</f>
        <v>2224803929</v>
      </c>
      <c r="R22" s="70">
        <f>R8-R14</f>
        <v>1350663000.8000002</v>
      </c>
      <c r="S22" s="81" t="s">
        <v>18</v>
      </c>
      <c r="T22" s="82"/>
      <c r="U22" s="82"/>
      <c r="V22" s="32"/>
      <c r="W22" s="69">
        <f aca="true" t="shared" si="2" ref="W22:AB22">W8-W14</f>
        <v>534341347.01</v>
      </c>
      <c r="X22" s="70">
        <f t="shared" si="2"/>
        <v>5939613478.429999</v>
      </c>
      <c r="Y22" s="69">
        <f t="shared" si="2"/>
        <v>0</v>
      </c>
      <c r="Z22" s="69">
        <f t="shared" si="2"/>
        <v>2386237.1099999994</v>
      </c>
      <c r="AA22" s="69">
        <f t="shared" si="2"/>
        <v>1772942694</v>
      </c>
      <c r="AB22" s="70">
        <f t="shared" si="2"/>
        <v>68455548328.5</v>
      </c>
    </row>
    <row r="23" spans="1:28" ht="21.75" customHeight="1">
      <c r="A23" s="18"/>
      <c r="B23" s="37"/>
      <c r="C23" s="16"/>
      <c r="D23" s="11"/>
      <c r="E23" s="69"/>
      <c r="F23" s="70"/>
      <c r="G23" s="69"/>
      <c r="H23" s="69"/>
      <c r="I23" s="70"/>
      <c r="J23" s="18"/>
      <c r="K23" s="37"/>
      <c r="L23" s="16"/>
      <c r="M23" s="11"/>
      <c r="N23" s="69"/>
      <c r="O23" s="70"/>
      <c r="P23" s="69"/>
      <c r="Q23" s="69"/>
      <c r="R23" s="70"/>
      <c r="S23" s="18"/>
      <c r="T23" s="37"/>
      <c r="U23" s="16"/>
      <c r="V23" s="11"/>
      <c r="W23" s="69"/>
      <c r="X23" s="70"/>
      <c r="Y23" s="69"/>
      <c r="Z23" s="69"/>
      <c r="AA23" s="69"/>
      <c r="AB23" s="70"/>
    </row>
    <row r="24" spans="1:28" ht="21.75" customHeight="1">
      <c r="A24" s="81" t="s">
        <v>19</v>
      </c>
      <c r="B24" s="82"/>
      <c r="C24" s="82"/>
      <c r="D24" s="32"/>
      <c r="E24" s="69">
        <f>SUM(E26:E27)</f>
        <v>0</v>
      </c>
      <c r="F24" s="70">
        <f>SUM(F26:F27)</f>
        <v>10155216403.54</v>
      </c>
      <c r="G24" s="69">
        <f>SUM(G26:G27)</f>
        <v>10054967819.5</v>
      </c>
      <c r="H24" s="69">
        <f>SUM(H26:H27)</f>
        <v>0</v>
      </c>
      <c r="I24" s="70">
        <f>SUM(I26:I27)</f>
        <v>2868559271.3900003</v>
      </c>
      <c r="J24" s="81" t="s">
        <v>19</v>
      </c>
      <c r="K24" s="82"/>
      <c r="L24" s="82"/>
      <c r="M24" s="32"/>
      <c r="N24" s="69">
        <f>SUM(N26:N27)</f>
        <v>0</v>
      </c>
      <c r="O24" s="70">
        <f>SUM(O26:O27)</f>
        <v>871857651.5</v>
      </c>
      <c r="P24" s="69">
        <f>SUM(P26:P27)</f>
        <v>28847900711</v>
      </c>
      <c r="Q24" s="69">
        <f>SUM(Q26:Q27)</f>
        <v>1102933659</v>
      </c>
      <c r="R24" s="70">
        <f>SUM(R26:R27)</f>
        <v>0</v>
      </c>
      <c r="S24" s="81" t="s">
        <v>19</v>
      </c>
      <c r="T24" s="82"/>
      <c r="U24" s="82"/>
      <c r="V24" s="32"/>
      <c r="W24" s="69">
        <f aca="true" t="shared" si="3" ref="W24:AB24">SUM(W26:W27)</f>
        <v>59933562</v>
      </c>
      <c r="X24" s="70">
        <f t="shared" si="3"/>
        <v>37359141.28</v>
      </c>
      <c r="Y24" s="69">
        <f t="shared" si="3"/>
        <v>2233674355.5</v>
      </c>
      <c r="Z24" s="69">
        <f t="shared" si="3"/>
        <v>0</v>
      </c>
      <c r="AA24" s="69">
        <f t="shared" si="3"/>
        <v>717543</v>
      </c>
      <c r="AB24" s="70">
        <f t="shared" si="3"/>
        <v>56233120117.71</v>
      </c>
    </row>
    <row r="25" spans="1:28" ht="9.75" customHeight="1">
      <c r="A25" s="18"/>
      <c r="B25" s="10"/>
      <c r="C25" s="21"/>
      <c r="D25" s="34"/>
      <c r="E25" s="69"/>
      <c r="F25" s="70"/>
      <c r="G25" s="69"/>
      <c r="H25" s="69"/>
      <c r="I25" s="70"/>
      <c r="J25" s="18"/>
      <c r="K25" s="10"/>
      <c r="L25" s="21"/>
      <c r="M25" s="34"/>
      <c r="N25" s="69"/>
      <c r="O25" s="70"/>
      <c r="P25" s="69"/>
      <c r="Q25" s="69"/>
      <c r="R25" s="70"/>
      <c r="S25" s="18"/>
      <c r="T25" s="10"/>
      <c r="U25" s="21"/>
      <c r="V25" s="34"/>
      <c r="W25" s="69"/>
      <c r="X25" s="70"/>
      <c r="Y25" s="69"/>
      <c r="Z25" s="69"/>
      <c r="AA25" s="69"/>
      <c r="AB25" s="70"/>
    </row>
    <row r="26" spans="1:28" ht="21.75" customHeight="1">
      <c r="A26" s="18"/>
      <c r="B26" s="79" t="s">
        <v>20</v>
      </c>
      <c r="C26" s="80"/>
      <c r="D26" s="34"/>
      <c r="E26" s="69">
        <v>0</v>
      </c>
      <c r="F26" s="70">
        <v>5099075611.86</v>
      </c>
      <c r="G26" s="69">
        <v>6323297617</v>
      </c>
      <c r="H26" s="69">
        <v>0</v>
      </c>
      <c r="I26" s="70">
        <v>1680675908.99</v>
      </c>
      <c r="J26" s="18"/>
      <c r="K26" s="79" t="s">
        <v>20</v>
      </c>
      <c r="L26" s="80"/>
      <c r="M26" s="34"/>
      <c r="N26" s="69">
        <v>0</v>
      </c>
      <c r="O26" s="70">
        <v>415340906</v>
      </c>
      <c r="P26" s="69">
        <v>4889101390</v>
      </c>
      <c r="Q26" s="69">
        <v>973360121</v>
      </c>
      <c r="R26" s="70">
        <v>0</v>
      </c>
      <c r="S26" s="18"/>
      <c r="T26" s="79" t="s">
        <v>20</v>
      </c>
      <c r="U26" s="80"/>
      <c r="V26" s="34"/>
      <c r="W26" s="69">
        <v>59933562</v>
      </c>
      <c r="X26" s="70">
        <v>31335700.29</v>
      </c>
      <c r="Y26" s="69">
        <v>1129730434</v>
      </c>
      <c r="Z26" s="69">
        <v>0</v>
      </c>
      <c r="AA26" s="69">
        <v>717543</v>
      </c>
      <c r="AB26" s="70">
        <f>E26+F26+G26+H26+I26+N26+O26+P26+Q26+R26+W26+X26+Y26+Z26+AA26</f>
        <v>20602568794.14</v>
      </c>
    </row>
    <row r="27" spans="1:28" ht="21.75" customHeight="1">
      <c r="A27" s="18"/>
      <c r="B27" s="79" t="s">
        <v>21</v>
      </c>
      <c r="C27" s="80"/>
      <c r="D27" s="34"/>
      <c r="E27" s="69">
        <v>0</v>
      </c>
      <c r="F27" s="70">
        <v>5056140791.68</v>
      </c>
      <c r="G27" s="69">
        <v>3731670202.5</v>
      </c>
      <c r="H27" s="69">
        <v>0</v>
      </c>
      <c r="I27" s="70">
        <v>1187883362.4</v>
      </c>
      <c r="J27" s="18"/>
      <c r="K27" s="79" t="s">
        <v>21</v>
      </c>
      <c r="L27" s="80"/>
      <c r="M27" s="34"/>
      <c r="N27" s="69">
        <v>0</v>
      </c>
      <c r="O27" s="70">
        <v>456516745.5</v>
      </c>
      <c r="P27" s="69">
        <v>23958799321</v>
      </c>
      <c r="Q27" s="69">
        <v>129573538</v>
      </c>
      <c r="R27" s="70">
        <v>0</v>
      </c>
      <c r="S27" s="18"/>
      <c r="T27" s="79" t="s">
        <v>21</v>
      </c>
      <c r="U27" s="80"/>
      <c r="V27" s="34"/>
      <c r="W27" s="69">
        <v>0</v>
      </c>
      <c r="X27" s="70">
        <v>6023440.99</v>
      </c>
      <c r="Y27" s="69">
        <v>1103943921.5</v>
      </c>
      <c r="Z27" s="69">
        <v>0</v>
      </c>
      <c r="AA27" s="69">
        <v>0</v>
      </c>
      <c r="AB27" s="70">
        <f>E27+F27+G27+H27+I27+N27+O27+P27+Q27+R27+W27+X27+Y27+Z27+AA27</f>
        <v>35630551323.57</v>
      </c>
    </row>
    <row r="28" spans="1:28" ht="21.75" customHeight="1">
      <c r="A28" s="18"/>
      <c r="B28" s="79" t="s">
        <v>6</v>
      </c>
      <c r="C28" s="80"/>
      <c r="D28" s="34"/>
      <c r="E28" s="69"/>
      <c r="F28" s="70"/>
      <c r="G28" s="69"/>
      <c r="H28" s="69"/>
      <c r="I28" s="70"/>
      <c r="J28" s="18"/>
      <c r="K28" s="79" t="s">
        <v>6</v>
      </c>
      <c r="L28" s="80"/>
      <c r="M28" s="34"/>
      <c r="N28" s="69"/>
      <c r="O28" s="70"/>
      <c r="P28" s="69"/>
      <c r="Q28" s="69"/>
      <c r="R28" s="70"/>
      <c r="S28" s="18"/>
      <c r="T28" s="79" t="s">
        <v>6</v>
      </c>
      <c r="U28" s="80"/>
      <c r="V28" s="34"/>
      <c r="W28" s="69"/>
      <c r="X28" s="70"/>
      <c r="Y28" s="69"/>
      <c r="Z28" s="69"/>
      <c r="AA28" s="69"/>
      <c r="AB28" s="70"/>
    </row>
    <row r="29" spans="1:28" ht="21.75" customHeight="1">
      <c r="A29" s="18"/>
      <c r="B29" s="10"/>
      <c r="C29" s="15"/>
      <c r="D29" s="34"/>
      <c r="E29" s="69"/>
      <c r="F29" s="70"/>
      <c r="G29" s="69"/>
      <c r="H29" s="69"/>
      <c r="I29" s="70"/>
      <c r="J29" s="18"/>
      <c r="K29" s="10"/>
      <c r="L29" s="15"/>
      <c r="M29" s="34"/>
      <c r="N29" s="69"/>
      <c r="O29" s="70"/>
      <c r="P29" s="69"/>
      <c r="Q29" s="69"/>
      <c r="R29" s="70"/>
      <c r="S29" s="18"/>
      <c r="T29" s="10"/>
      <c r="U29" s="15"/>
      <c r="V29" s="34"/>
      <c r="W29" s="69"/>
      <c r="X29" s="70"/>
      <c r="Y29" s="69"/>
      <c r="Z29" s="69"/>
      <c r="AA29" s="69"/>
      <c r="AB29" s="70"/>
    </row>
    <row r="30" spans="1:28" ht="21.75" customHeight="1">
      <c r="A30" s="81" t="s">
        <v>22</v>
      </c>
      <c r="B30" s="82"/>
      <c r="C30" s="82"/>
      <c r="D30" s="32"/>
      <c r="E30" s="69">
        <f>SUM(E32:E35)</f>
        <v>0</v>
      </c>
      <c r="F30" s="70">
        <f>SUM(F32:F35)</f>
        <v>474697730.86</v>
      </c>
      <c r="G30" s="69">
        <f>SUM(G32:G35)</f>
        <v>0</v>
      </c>
      <c r="H30" s="69">
        <f>SUM(H32:H35)</f>
        <v>0</v>
      </c>
      <c r="I30" s="70">
        <f>SUM(I32:I35)</f>
        <v>1965501599.1200001</v>
      </c>
      <c r="J30" s="81" t="s">
        <v>22</v>
      </c>
      <c r="K30" s="82"/>
      <c r="L30" s="82"/>
      <c r="M30" s="32"/>
      <c r="N30" s="69">
        <f>SUM(N32:N35)</f>
        <v>0</v>
      </c>
      <c r="O30" s="70">
        <f>SUM(O32:O35)</f>
        <v>16093185.25</v>
      </c>
      <c r="P30" s="69">
        <f>SUM(P32:P35)</f>
        <v>186714222</v>
      </c>
      <c r="Q30" s="69">
        <f>SUM(Q32:Q35)</f>
        <v>936636720</v>
      </c>
      <c r="R30" s="70">
        <f>SUM(R32:R35)</f>
        <v>0</v>
      </c>
      <c r="S30" s="81" t="s">
        <v>22</v>
      </c>
      <c r="T30" s="82"/>
      <c r="U30" s="82"/>
      <c r="V30" s="32"/>
      <c r="W30" s="69">
        <f aca="true" t="shared" si="4" ref="W30:AB30">SUM(W32:W35)</f>
        <v>59933562</v>
      </c>
      <c r="X30" s="70">
        <f t="shared" si="4"/>
        <v>37359141.28</v>
      </c>
      <c r="Y30" s="69">
        <f t="shared" si="4"/>
        <v>1988751000</v>
      </c>
      <c r="Z30" s="69">
        <f t="shared" si="4"/>
        <v>0</v>
      </c>
      <c r="AA30" s="69">
        <f t="shared" si="4"/>
        <v>717543</v>
      </c>
      <c r="AB30" s="70">
        <f t="shared" si="4"/>
        <v>5666404703.51</v>
      </c>
    </row>
    <row r="31" spans="1:28" ht="9.75" customHeight="1">
      <c r="A31" s="18"/>
      <c r="B31" s="10"/>
      <c r="C31" s="21"/>
      <c r="D31" s="34"/>
      <c r="E31" s="69"/>
      <c r="F31" s="70"/>
      <c r="G31" s="69"/>
      <c r="H31" s="69"/>
      <c r="I31" s="70"/>
      <c r="J31" s="18"/>
      <c r="K31" s="10"/>
      <c r="L31" s="21"/>
      <c r="M31" s="34"/>
      <c r="N31" s="69"/>
      <c r="O31" s="70"/>
      <c r="P31" s="69"/>
      <c r="Q31" s="69"/>
      <c r="R31" s="70"/>
      <c r="S31" s="18"/>
      <c r="T31" s="10"/>
      <c r="U31" s="21"/>
      <c r="V31" s="34"/>
      <c r="W31" s="69"/>
      <c r="X31" s="70"/>
      <c r="Y31" s="69"/>
      <c r="Z31" s="69"/>
      <c r="AA31" s="69"/>
      <c r="AB31" s="70"/>
    </row>
    <row r="32" spans="1:28" ht="21.75" customHeight="1">
      <c r="A32" s="18"/>
      <c r="B32" s="79" t="s">
        <v>7</v>
      </c>
      <c r="C32" s="80"/>
      <c r="D32" s="34"/>
      <c r="E32" s="69">
        <v>0</v>
      </c>
      <c r="F32" s="70">
        <v>325588661.2</v>
      </c>
      <c r="G32" s="69">
        <v>0</v>
      </c>
      <c r="H32" s="69">
        <v>0</v>
      </c>
      <c r="I32" s="70">
        <v>777618236.72</v>
      </c>
      <c r="J32" s="18"/>
      <c r="K32" s="79" t="s">
        <v>7</v>
      </c>
      <c r="L32" s="80"/>
      <c r="M32" s="34"/>
      <c r="N32" s="69">
        <v>0</v>
      </c>
      <c r="O32" s="70">
        <v>16093185.25</v>
      </c>
      <c r="P32" s="69">
        <v>186714222</v>
      </c>
      <c r="Q32" s="69">
        <v>67287878</v>
      </c>
      <c r="R32" s="70">
        <v>0</v>
      </c>
      <c r="S32" s="18"/>
      <c r="T32" s="79" t="s">
        <v>7</v>
      </c>
      <c r="U32" s="80"/>
      <c r="V32" s="34"/>
      <c r="W32" s="69">
        <v>59933562</v>
      </c>
      <c r="X32" s="70">
        <v>37359141.28</v>
      </c>
      <c r="Y32" s="69">
        <v>0</v>
      </c>
      <c r="Z32" s="69">
        <v>0</v>
      </c>
      <c r="AA32" s="69">
        <v>0</v>
      </c>
      <c r="AB32" s="70">
        <f>E32+F32+G32+H32+I32+N32+O32+P32+Q32+R32+W32+X32+Y32+Z32+AA32</f>
        <v>1470594886.45</v>
      </c>
    </row>
    <row r="33" spans="1:28" ht="21.75" customHeight="1">
      <c r="A33" s="18"/>
      <c r="B33" s="79" t="s">
        <v>8</v>
      </c>
      <c r="C33" s="80"/>
      <c r="D33" s="34"/>
      <c r="E33" s="69">
        <v>0</v>
      </c>
      <c r="F33" s="70">
        <v>149109069.66</v>
      </c>
      <c r="G33" s="69">
        <v>0</v>
      </c>
      <c r="H33" s="69">
        <v>0</v>
      </c>
      <c r="I33" s="70">
        <v>1021004096</v>
      </c>
      <c r="J33" s="18"/>
      <c r="K33" s="79" t="s">
        <v>8</v>
      </c>
      <c r="L33" s="80"/>
      <c r="M33" s="34"/>
      <c r="N33" s="69">
        <v>0</v>
      </c>
      <c r="O33" s="70">
        <v>0</v>
      </c>
      <c r="P33" s="69">
        <v>0</v>
      </c>
      <c r="Q33" s="69">
        <v>869348842</v>
      </c>
      <c r="R33" s="70">
        <v>0</v>
      </c>
      <c r="S33" s="18"/>
      <c r="T33" s="79" t="s">
        <v>8</v>
      </c>
      <c r="U33" s="80"/>
      <c r="V33" s="34"/>
      <c r="W33" s="69">
        <v>0</v>
      </c>
      <c r="X33" s="70">
        <v>0</v>
      </c>
      <c r="Y33" s="69">
        <v>0</v>
      </c>
      <c r="Z33" s="69">
        <v>0</v>
      </c>
      <c r="AA33" s="69">
        <v>0</v>
      </c>
      <c r="AB33" s="70">
        <f>E33+F33+G33+H33+I33+N33+O33+P33+Q33+R33+W33+X33+Y33+Z33+AA33</f>
        <v>2039462007.66</v>
      </c>
    </row>
    <row r="34" spans="1:28" ht="21.75" customHeight="1">
      <c r="A34" s="18"/>
      <c r="B34" s="79" t="s">
        <v>9</v>
      </c>
      <c r="C34" s="80"/>
      <c r="D34" s="34"/>
      <c r="E34" s="69">
        <v>0</v>
      </c>
      <c r="F34" s="70">
        <v>0</v>
      </c>
      <c r="G34" s="69">
        <v>0</v>
      </c>
      <c r="H34" s="69">
        <v>0</v>
      </c>
      <c r="I34" s="70">
        <v>166879266.4</v>
      </c>
      <c r="J34" s="18"/>
      <c r="K34" s="79" t="s">
        <v>9</v>
      </c>
      <c r="L34" s="80"/>
      <c r="M34" s="34"/>
      <c r="N34" s="69">
        <v>0</v>
      </c>
      <c r="O34" s="70">
        <v>0</v>
      </c>
      <c r="P34" s="69">
        <v>0</v>
      </c>
      <c r="Q34" s="69">
        <v>0</v>
      </c>
      <c r="R34" s="70">
        <v>0</v>
      </c>
      <c r="S34" s="18"/>
      <c r="T34" s="79" t="s">
        <v>9</v>
      </c>
      <c r="U34" s="80"/>
      <c r="V34" s="34"/>
      <c r="W34" s="69">
        <v>0</v>
      </c>
      <c r="X34" s="70">
        <v>0</v>
      </c>
      <c r="Y34" s="69">
        <v>1988751000</v>
      </c>
      <c r="Z34" s="69">
        <v>0</v>
      </c>
      <c r="AA34" s="69">
        <v>717543</v>
      </c>
      <c r="AB34" s="70">
        <f>E34+F34+G34+H34+I34+N34+O34+P34+Q34+R34+W34+X34+Y34+Z34+AA34</f>
        <v>2156347809.4</v>
      </c>
    </row>
    <row r="35" spans="1:28" ht="21.75" customHeight="1">
      <c r="A35" s="18"/>
      <c r="B35" s="79" t="s">
        <v>10</v>
      </c>
      <c r="C35" s="80"/>
      <c r="D35" s="34"/>
      <c r="E35" s="69">
        <v>0</v>
      </c>
      <c r="F35" s="70">
        <v>0</v>
      </c>
      <c r="G35" s="69">
        <v>0</v>
      </c>
      <c r="H35" s="69">
        <v>0</v>
      </c>
      <c r="I35" s="70">
        <v>0</v>
      </c>
      <c r="J35" s="18"/>
      <c r="K35" s="79" t="s">
        <v>10</v>
      </c>
      <c r="L35" s="80"/>
      <c r="M35" s="34"/>
      <c r="N35" s="69">
        <v>0</v>
      </c>
      <c r="O35" s="70">
        <v>0</v>
      </c>
      <c r="P35" s="69">
        <v>0</v>
      </c>
      <c r="Q35" s="69">
        <v>0</v>
      </c>
      <c r="R35" s="70">
        <v>0</v>
      </c>
      <c r="S35" s="18"/>
      <c r="T35" s="79" t="s">
        <v>10</v>
      </c>
      <c r="U35" s="80"/>
      <c r="V35" s="34"/>
      <c r="W35" s="69">
        <v>0</v>
      </c>
      <c r="X35" s="70">
        <v>0</v>
      </c>
      <c r="Y35" s="69">
        <v>0</v>
      </c>
      <c r="Z35" s="69">
        <v>0</v>
      </c>
      <c r="AA35" s="69">
        <v>0</v>
      </c>
      <c r="AB35" s="70">
        <f>E35+F35+G35+H35+I35+N35+O35+P35+Q35+R35+W35+X35+Y35+Z35+AA35</f>
        <v>0</v>
      </c>
    </row>
    <row r="36" spans="1:28" ht="21.75" customHeight="1">
      <c r="A36" s="18"/>
      <c r="B36" s="35"/>
      <c r="C36" s="4"/>
      <c r="D36" s="34"/>
      <c r="E36" s="69"/>
      <c r="F36" s="70"/>
      <c r="G36" s="69"/>
      <c r="H36" s="69"/>
      <c r="I36" s="70"/>
      <c r="J36" s="18"/>
      <c r="K36" s="35"/>
      <c r="L36" s="4"/>
      <c r="M36" s="34"/>
      <c r="N36" s="69"/>
      <c r="O36" s="70"/>
      <c r="P36" s="69"/>
      <c r="Q36" s="69"/>
      <c r="R36" s="70"/>
      <c r="S36" s="18"/>
      <c r="T36" s="35"/>
      <c r="U36" s="4"/>
      <c r="V36" s="34"/>
      <c r="W36" s="69"/>
      <c r="X36" s="70"/>
      <c r="Y36" s="69"/>
      <c r="Z36" s="69"/>
      <c r="AA36" s="69"/>
      <c r="AB36" s="70"/>
    </row>
    <row r="37" spans="1:28" ht="21.75" customHeight="1">
      <c r="A37" s="18"/>
      <c r="B37" s="71"/>
      <c r="C37" s="21"/>
      <c r="D37" s="34"/>
      <c r="E37" s="69"/>
      <c r="F37" s="70"/>
      <c r="G37" s="69"/>
      <c r="H37" s="69"/>
      <c r="I37" s="70"/>
      <c r="J37" s="18"/>
      <c r="K37" s="71"/>
      <c r="L37" s="21"/>
      <c r="M37" s="34"/>
      <c r="N37" s="69"/>
      <c r="O37" s="70"/>
      <c r="P37" s="69"/>
      <c r="Q37" s="69"/>
      <c r="R37" s="70"/>
      <c r="S37" s="18"/>
      <c r="T37" s="71"/>
      <c r="U37" s="21"/>
      <c r="V37" s="34"/>
      <c r="W37" s="69"/>
      <c r="X37" s="70"/>
      <c r="Y37" s="69"/>
      <c r="Z37" s="69"/>
      <c r="AA37" s="69"/>
      <c r="AB37" s="70"/>
    </row>
    <row r="38" spans="1:28" ht="21.75" customHeight="1">
      <c r="A38" s="77" t="s">
        <v>23</v>
      </c>
      <c r="B38" s="78"/>
      <c r="C38" s="78"/>
      <c r="D38" s="32"/>
      <c r="E38" s="69">
        <f>E24-E30</f>
        <v>0</v>
      </c>
      <c r="F38" s="70">
        <f>F24-F30</f>
        <v>9680518672.68</v>
      </c>
      <c r="G38" s="69">
        <f>G24-G30</f>
        <v>10054967819.5</v>
      </c>
      <c r="H38" s="69">
        <f>H24-H30</f>
        <v>0</v>
      </c>
      <c r="I38" s="70">
        <f>I24-I30</f>
        <v>903057672.2700002</v>
      </c>
      <c r="J38" s="77" t="s">
        <v>23</v>
      </c>
      <c r="K38" s="78"/>
      <c r="L38" s="78"/>
      <c r="M38" s="32"/>
      <c r="N38" s="69">
        <f>N24-N30</f>
        <v>0</v>
      </c>
      <c r="O38" s="70">
        <f>O24-O30</f>
        <v>855764466.25</v>
      </c>
      <c r="P38" s="69">
        <f>P24-P30</f>
        <v>28661186489</v>
      </c>
      <c r="Q38" s="69">
        <f>Q24-Q30</f>
        <v>166296939</v>
      </c>
      <c r="R38" s="70">
        <f>R24-R30</f>
        <v>0</v>
      </c>
      <c r="S38" s="77" t="s">
        <v>23</v>
      </c>
      <c r="T38" s="78"/>
      <c r="U38" s="78"/>
      <c r="V38" s="32"/>
      <c r="W38" s="69">
        <f aca="true" t="shared" si="5" ref="W38:AB38">W24-W30</f>
        <v>0</v>
      </c>
      <c r="X38" s="70">
        <f t="shared" si="5"/>
        <v>0</v>
      </c>
      <c r="Y38" s="69">
        <f t="shared" si="5"/>
        <v>244923355.5</v>
      </c>
      <c r="Z38" s="69">
        <f t="shared" si="5"/>
        <v>0</v>
      </c>
      <c r="AA38" s="69">
        <f t="shared" si="5"/>
        <v>0</v>
      </c>
      <c r="AB38" s="70">
        <f t="shared" si="5"/>
        <v>50566715414.2</v>
      </c>
    </row>
    <row r="39" spans="1:28" ht="6.75" customHeight="1" thickBot="1">
      <c r="A39" s="38"/>
      <c r="B39" s="38"/>
      <c r="C39" s="13"/>
      <c r="D39" s="14"/>
      <c r="E39" s="42"/>
      <c r="F39" s="72"/>
      <c r="G39" s="42"/>
      <c r="H39" s="42"/>
      <c r="I39" s="72"/>
      <c r="J39" s="38"/>
      <c r="K39" s="38"/>
      <c r="L39" s="13"/>
      <c r="M39" s="14"/>
      <c r="N39" s="42"/>
      <c r="O39" s="73"/>
      <c r="P39" s="39"/>
      <c r="Q39" s="39"/>
      <c r="R39" s="74"/>
      <c r="S39" s="38"/>
      <c r="T39" s="38"/>
      <c r="U39" s="13"/>
      <c r="V39" s="14"/>
      <c r="W39" s="39"/>
      <c r="X39" s="74"/>
      <c r="Y39" s="39"/>
      <c r="Z39" s="39"/>
      <c r="AA39" s="39"/>
      <c r="AB39" s="74"/>
    </row>
    <row r="40" spans="1:22" ht="30" customHeight="1">
      <c r="A40" s="18"/>
      <c r="C40" s="75"/>
      <c r="D40" s="19"/>
      <c r="J40" s="18"/>
      <c r="L40" s="75"/>
      <c r="M40" s="19"/>
      <c r="S40" s="18"/>
      <c r="U40" s="75"/>
      <c r="V40" s="19"/>
    </row>
    <row r="41" spans="1:22" ht="16.5">
      <c r="A41" s="18"/>
      <c r="C41" s="75"/>
      <c r="D41" s="19"/>
      <c r="J41" s="18"/>
      <c r="L41" s="75"/>
      <c r="M41" s="19"/>
      <c r="S41" s="18"/>
      <c r="U41" s="75"/>
      <c r="V41" s="19"/>
    </row>
  </sheetData>
  <mergeCells count="67">
    <mergeCell ref="A30:C30"/>
    <mergeCell ref="A38:C38"/>
    <mergeCell ref="B32:C32"/>
    <mergeCell ref="B33:C33"/>
    <mergeCell ref="B34:C34"/>
    <mergeCell ref="B35:C35"/>
    <mergeCell ref="B18:C18"/>
    <mergeCell ref="B19:C19"/>
    <mergeCell ref="B20:C20"/>
    <mergeCell ref="A8:C8"/>
    <mergeCell ref="A14:C14"/>
    <mergeCell ref="B10:C10"/>
    <mergeCell ref="B11:C11"/>
    <mergeCell ref="B16:C16"/>
    <mergeCell ref="B17:C17"/>
    <mergeCell ref="B12:C12"/>
    <mergeCell ref="B26:C26"/>
    <mergeCell ref="B27:C27"/>
    <mergeCell ref="B28:C28"/>
    <mergeCell ref="A22:C22"/>
    <mergeCell ref="A24:C24"/>
    <mergeCell ref="K27:L27"/>
    <mergeCell ref="J24:L24"/>
    <mergeCell ref="K16:L16"/>
    <mergeCell ref="K17:L17"/>
    <mergeCell ref="K18:L18"/>
    <mergeCell ref="K19:L19"/>
    <mergeCell ref="J22:L22"/>
    <mergeCell ref="K26:L26"/>
    <mergeCell ref="K34:L34"/>
    <mergeCell ref="K35:L35"/>
    <mergeCell ref="J38:L38"/>
    <mergeCell ref="K28:L28"/>
    <mergeCell ref="J30:L30"/>
    <mergeCell ref="K32:L32"/>
    <mergeCell ref="K33:L33"/>
    <mergeCell ref="S30:U30"/>
    <mergeCell ref="T19:U19"/>
    <mergeCell ref="T20:U20"/>
    <mergeCell ref="S22:U22"/>
    <mergeCell ref="S24:U24"/>
    <mergeCell ref="T28:U28"/>
    <mergeCell ref="T26:U26"/>
    <mergeCell ref="T27:U27"/>
    <mergeCell ref="S5:V6"/>
    <mergeCell ref="S14:U14"/>
    <mergeCell ref="A5:D6"/>
    <mergeCell ref="AB5:AB6"/>
    <mergeCell ref="S8:U8"/>
    <mergeCell ref="T10:U10"/>
    <mergeCell ref="T11:U11"/>
    <mergeCell ref="T12:U12"/>
    <mergeCell ref="J5:M6"/>
    <mergeCell ref="J8:L8"/>
    <mergeCell ref="K10:L10"/>
    <mergeCell ref="K11:L11"/>
    <mergeCell ref="K12:L12"/>
    <mergeCell ref="J14:L14"/>
    <mergeCell ref="T16:U16"/>
    <mergeCell ref="T17:U17"/>
    <mergeCell ref="T18:U18"/>
    <mergeCell ref="K20:L20"/>
    <mergeCell ref="S38:U38"/>
    <mergeCell ref="T32:U32"/>
    <mergeCell ref="T33:U33"/>
    <mergeCell ref="T34:U34"/>
    <mergeCell ref="T35:U35"/>
  </mergeCells>
  <printOptions/>
  <pageMargins left="0.5905511811023623" right="0.5905511811023623" top="0.31496062992125984" bottom="1.1811023622047245" header="0" footer="0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2005-08-26T11:03:03Z</dcterms:created>
  <dcterms:modified xsi:type="dcterms:W3CDTF">2005-08-30T09:37:37Z</dcterms:modified>
  <cp:category/>
  <cp:version/>
  <cp:contentType/>
  <cp:contentStatus/>
</cp:coreProperties>
</file>