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參考表三" sheetId="1" r:id="rId1"/>
  </sheets>
  <definedNames>
    <definedName name="_xlnm.Print_Area" localSheetId="0">'參考表三'!$A$1:$N$37</definedName>
  </definedNames>
  <calcPr fullCalcOnLoad="1"/>
</workbook>
</file>

<file path=xl/sharedStrings.xml><?xml version="1.0" encoding="utf-8"?>
<sst xmlns="http://schemas.openxmlformats.org/spreadsheetml/2006/main" count="40" uniqueCount="37">
  <si>
    <t>中央政府</t>
  </si>
  <si>
    <t>總預算</t>
  </si>
  <si>
    <r>
      <t xml:space="preserve">     </t>
    </r>
    <r>
      <rPr>
        <b/>
        <sz val="18"/>
        <color indexed="8"/>
        <rFont val="新細明體"/>
        <family val="1"/>
      </rPr>
      <t>歲出按職能及經</t>
    </r>
  </si>
  <si>
    <t>濟性綜合分類表</t>
  </si>
  <si>
    <t xml:space="preserve">           </t>
  </si>
  <si>
    <r>
      <t xml:space="preserve">        </t>
    </r>
    <r>
      <rPr>
        <sz val="12"/>
        <color indexed="8"/>
        <rFont val="細明體"/>
        <family val="3"/>
      </rPr>
      <t>中華民國</t>
    </r>
  </si>
  <si>
    <t>單位：新臺幣千元</t>
  </si>
  <si>
    <t>經濟性分類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</si>
  <si>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</si>
  <si>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r>
      <t>總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新細明體"/>
        <family val="1"/>
      </rPr>
      <t>計</t>
    </r>
  </si>
  <si>
    <t>職能別分類</t>
  </si>
  <si>
    <t>消費支出</t>
  </si>
  <si>
    <t>債務利息</t>
  </si>
  <si>
    <t>補助地方</t>
  </si>
  <si>
    <t>移轉民間</t>
  </si>
  <si>
    <r>
      <t>小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</si>
  <si>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t>資本形成</t>
  </si>
  <si>
    <t>土地購入</t>
  </si>
  <si>
    <r>
      <t>增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資</t>
    </r>
  </si>
  <si>
    <t>總                                  計</t>
  </si>
  <si>
    <t>04教育</t>
  </si>
  <si>
    <t>05保健</t>
  </si>
  <si>
    <t>參考表三</t>
  </si>
  <si>
    <t>01一般政務</t>
  </si>
  <si>
    <t>02國防</t>
  </si>
  <si>
    <t>03司法及警戒</t>
  </si>
  <si>
    <t>06社會安全及福利</t>
  </si>
  <si>
    <t>07住宅及社區</t>
  </si>
  <si>
    <t>08娛樂文化與宗教</t>
  </si>
  <si>
    <t>09燃料及能源</t>
  </si>
  <si>
    <t>10農業</t>
  </si>
  <si>
    <t>11礦業製造業及營造業</t>
  </si>
  <si>
    <t>12運輸通信業</t>
  </si>
  <si>
    <t>13其他經濟</t>
  </si>
  <si>
    <t>14其他</t>
  </si>
  <si>
    <t>債務還本</t>
  </si>
  <si>
    <t>八十四年度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</si>
</sst>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centerContinuous" vertical="center"/>
      <protection/>
    </xf>
    <xf numFmtId="0" fontId="5" fillId="2" borderId="0" xfId="15" applyFont="1" applyFill="1" applyAlignment="1">
      <alignment horizontal="left" vertical="center"/>
      <protection/>
    </xf>
    <xf numFmtId="0" fontId="4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centerContinuous"/>
      <protection/>
    </xf>
    <xf numFmtId="0" fontId="4" fillId="2" borderId="0" xfId="15" applyFont="1" applyFill="1" applyBorder="1" applyAlignment="1">
      <alignment horizontal="centerContinuous" vertical="center"/>
      <protection/>
    </xf>
    <xf numFmtId="0" fontId="6" fillId="2" borderId="0" xfId="15" applyFont="1" applyFill="1" applyAlignment="1">
      <alignment horizontal="left"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 applyBorder="1">
      <alignment/>
      <protection/>
    </xf>
    <xf numFmtId="0" fontId="8" fillId="2" borderId="0" xfId="15" applyFont="1" applyFill="1">
      <alignment/>
      <protection/>
    </xf>
    <xf numFmtId="0" fontId="8" fillId="2" borderId="1" xfId="15" applyFont="1" applyFill="1" applyBorder="1" applyAlignment="1">
      <alignment horizontal="left"/>
      <protection/>
    </xf>
    <xf numFmtId="0" fontId="8" fillId="2" borderId="0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right" vertical="center"/>
      <protection/>
    </xf>
    <xf numFmtId="0" fontId="8" fillId="2" borderId="3" xfId="15" applyFont="1" applyFill="1" applyBorder="1" applyAlignment="1">
      <alignment horizontal="centerContinuous" vertical="center"/>
      <protection/>
    </xf>
    <xf numFmtId="0" fontId="8" fillId="2" borderId="4" xfId="15" applyFont="1" applyFill="1" applyBorder="1" applyAlignment="1">
      <alignment horizontal="centerContinuous" vertical="center"/>
      <protection/>
    </xf>
    <xf numFmtId="0" fontId="8" fillId="2" borderId="5" xfId="15" applyFont="1" applyFill="1" applyBorder="1" applyAlignment="1">
      <alignment horizontal="centerContinuous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6" xfId="15" applyFont="1" applyFill="1" applyBorder="1" applyAlignment="1">
      <alignment horizontal="left" vertical="center"/>
      <protection/>
    </xf>
    <xf numFmtId="0" fontId="8" fillId="2" borderId="7" xfId="15" applyFont="1" applyFill="1" applyBorder="1" applyAlignment="1">
      <alignment horizontal="center" vertical="center"/>
      <protection/>
    </xf>
    <xf numFmtId="0" fontId="12" fillId="2" borderId="7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 wrapText="1"/>
      <protection/>
    </xf>
    <xf numFmtId="49" fontId="8" fillId="2" borderId="8" xfId="15" applyNumberFormat="1" applyFont="1" applyFill="1" applyBorder="1" applyAlignment="1">
      <alignment horizontal="left"/>
      <protection/>
    </xf>
    <xf numFmtId="38" fontId="8" fillId="2" borderId="9" xfId="15" applyNumberFormat="1" applyFont="1" applyFill="1" applyBorder="1" applyAlignment="1">
      <alignment horizontal="left"/>
      <protection/>
    </xf>
    <xf numFmtId="38" fontId="13" fillId="2" borderId="9" xfId="15" applyNumberFormat="1" applyFont="1" applyFill="1" applyBorder="1" applyAlignment="1">
      <alignment horizontal="right"/>
      <protection/>
    </xf>
    <xf numFmtId="38" fontId="13" fillId="2" borderId="8" xfId="15" applyNumberFormat="1" applyFont="1" applyFill="1" applyBorder="1" applyAlignment="1">
      <alignment horizontal="right"/>
      <protection/>
    </xf>
    <xf numFmtId="38" fontId="13" fillId="2" borderId="10" xfId="15" applyNumberFormat="1" applyFont="1" applyFill="1" applyBorder="1" applyAlignment="1">
      <alignment horizontal="right"/>
      <protection/>
    </xf>
    <xf numFmtId="0" fontId="13" fillId="2" borderId="0" xfId="15" applyFont="1" applyFill="1" applyAlignment="1">
      <alignment horizontal="right"/>
      <protection/>
    </xf>
    <xf numFmtId="49" fontId="8" fillId="2" borderId="8" xfId="15" applyNumberFormat="1" applyFont="1" applyFill="1" applyBorder="1" applyAlignment="1">
      <alignment horizontal="center" vertical="center"/>
      <protection/>
    </xf>
    <xf numFmtId="38" fontId="8" fillId="2" borderId="9" xfId="15" applyNumberFormat="1" applyFont="1" applyFill="1" applyBorder="1" applyAlignment="1">
      <alignment vertical="center"/>
      <protection/>
    </xf>
    <xf numFmtId="38" fontId="8" fillId="2" borderId="11" xfId="15" applyNumberFormat="1" applyFont="1" applyFill="1" applyBorder="1" applyAlignment="1">
      <alignment vertical="center"/>
      <protection/>
    </xf>
    <xf numFmtId="38" fontId="8" fillId="2" borderId="8" xfId="15" applyNumberFormat="1" applyFont="1" applyFill="1" applyBorder="1" applyAlignment="1">
      <alignment vertical="center"/>
      <protection/>
    </xf>
    <xf numFmtId="0" fontId="13" fillId="2" borderId="0" xfId="15" applyFont="1" applyFill="1" applyAlignment="1">
      <alignment vertical="center"/>
      <protection/>
    </xf>
    <xf numFmtId="49" fontId="8" fillId="2" borderId="8" xfId="15" applyNumberFormat="1" applyFont="1" applyFill="1" applyBorder="1" applyAlignment="1">
      <alignment vertical="center"/>
      <protection/>
    </xf>
    <xf numFmtId="38" fontId="8" fillId="2" borderId="0" xfId="15" applyNumberFormat="1" applyFont="1" applyFill="1" applyBorder="1" applyAlignment="1">
      <alignment vertical="center"/>
      <protection/>
    </xf>
    <xf numFmtId="41" fontId="8" fillId="2" borderId="9" xfId="15" applyNumberFormat="1" applyFont="1" applyFill="1" applyBorder="1" applyAlignment="1">
      <alignment vertical="center"/>
      <protection/>
    </xf>
    <xf numFmtId="0" fontId="13" fillId="2" borderId="0" xfId="15" applyFont="1" applyFill="1" applyBorder="1" applyAlignment="1">
      <alignment vertical="center"/>
      <protection/>
    </xf>
    <xf numFmtId="49" fontId="8" fillId="2" borderId="6" xfId="15" applyNumberFormat="1" applyFont="1" applyFill="1" applyBorder="1" applyAlignment="1">
      <alignment vertical="center"/>
      <protection/>
    </xf>
    <xf numFmtId="38" fontId="8" fillId="2" borderId="12" xfId="15" applyNumberFormat="1" applyFont="1" applyFill="1" applyBorder="1" applyAlignment="1">
      <alignment vertical="center"/>
      <protection/>
    </xf>
    <xf numFmtId="38" fontId="13" fillId="2" borderId="12" xfId="15" applyNumberFormat="1" applyFont="1" applyFill="1" applyBorder="1" applyAlignment="1">
      <alignment vertical="center"/>
      <protection/>
    </xf>
    <xf numFmtId="38" fontId="13" fillId="2" borderId="13" xfId="15" applyNumberFormat="1" applyFont="1" applyFill="1" applyBorder="1" applyAlignment="1">
      <alignment vertical="center"/>
      <protection/>
    </xf>
    <xf numFmtId="38" fontId="13" fillId="2" borderId="6" xfId="15" applyNumberFormat="1" applyFont="1" applyFill="1" applyBorder="1" applyAlignment="1">
      <alignment vertical="center"/>
      <protection/>
    </xf>
    <xf numFmtId="183" fontId="13" fillId="2" borderId="12" xfId="15" applyNumberFormat="1" applyFont="1" applyFill="1" applyBorder="1" applyAlignment="1">
      <alignment horizontal="right"/>
      <protection/>
    </xf>
    <xf numFmtId="0" fontId="8" fillId="2" borderId="0" xfId="15" applyFont="1" applyFill="1" applyBorder="1" applyAlignment="1">
      <alignment horizontal="left"/>
      <protection/>
    </xf>
    <xf numFmtId="41" fontId="8" fillId="2" borderId="8" xfId="15" applyNumberFormat="1" applyFont="1" applyFill="1" applyBorder="1" applyAlignment="1">
      <alignment vertical="center"/>
      <protection/>
    </xf>
    <xf numFmtId="0" fontId="5" fillId="2" borderId="0" xfId="15" applyFont="1" applyFill="1" applyAlignment="1">
      <alignment horizontal="center" vertical="center"/>
      <protection/>
    </xf>
    <xf numFmtId="0" fontId="10" fillId="2" borderId="1" xfId="15" applyFont="1" applyFill="1" applyBorder="1" applyAlignment="1">
      <alignment horizontal="center"/>
      <protection/>
    </xf>
    <xf numFmtId="0" fontId="12" fillId="2" borderId="10" xfId="15" applyFont="1" applyFill="1" applyBorder="1" applyAlignment="1">
      <alignment horizontal="center" vertical="center"/>
      <protection/>
    </xf>
    <xf numFmtId="0" fontId="12" fillId="2" borderId="13" xfId="15" applyFont="1" applyFill="1" applyBorder="1" applyAlignment="1">
      <alignment horizontal="center" vertical="center"/>
      <protection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12" fillId="2" borderId="4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790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zoomScaleSheetLayoutView="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6.5"/>
  <cols>
    <col min="1" max="1" width="23.375" style="10" customWidth="1"/>
    <col min="2" max="2" width="13.875" style="10" customWidth="1"/>
    <col min="3" max="3" width="12.125" style="10" customWidth="1"/>
    <col min="4" max="6" width="13.875" style="10" customWidth="1"/>
    <col min="7" max="7" width="13.75390625" style="10" customWidth="1"/>
    <col min="8" max="8" width="11.75390625" style="10" customWidth="1"/>
    <col min="9" max="10" width="12.00390625" style="10" customWidth="1"/>
    <col min="11" max="11" width="13.75390625" style="10" customWidth="1"/>
    <col min="12" max="13" width="12.25390625" style="10" customWidth="1"/>
    <col min="14" max="14" width="13.75390625" style="9" customWidth="1"/>
    <col min="15" max="16384" width="9.00390625" style="10" customWidth="1"/>
  </cols>
  <sheetData>
    <row r="1" spans="1:14" s="4" customFormat="1" ht="26.25" customHeight="1">
      <c r="A1" s="1" t="s">
        <v>22</v>
      </c>
      <c r="B1" s="1"/>
      <c r="C1" s="1"/>
      <c r="D1" s="1"/>
      <c r="E1" s="2"/>
      <c r="F1" s="46" t="s">
        <v>0</v>
      </c>
      <c r="G1" s="3" t="s">
        <v>1</v>
      </c>
      <c r="J1" s="5"/>
      <c r="K1" s="2"/>
      <c r="L1" s="2"/>
      <c r="M1" s="2"/>
      <c r="N1" s="6"/>
    </row>
    <row r="2" spans="1:14" s="4" customFormat="1" ht="26.25" customHeight="1">
      <c r="A2" s="1"/>
      <c r="B2" s="1"/>
      <c r="C2" s="1"/>
      <c r="D2" s="1"/>
      <c r="E2" s="50" t="s">
        <v>2</v>
      </c>
      <c r="F2" s="51"/>
      <c r="G2" s="7" t="s">
        <v>3</v>
      </c>
      <c r="J2" s="5"/>
      <c r="K2" s="2"/>
      <c r="L2" s="2"/>
      <c r="M2" s="2"/>
      <c r="N2" s="6"/>
    </row>
    <row r="3" spans="1:13" ht="6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16.5" customHeight="1">
      <c r="A4" s="8" t="s">
        <v>4</v>
      </c>
      <c r="B4" s="8"/>
      <c r="C4" s="8"/>
      <c r="D4" s="8"/>
      <c r="E4" s="8"/>
      <c r="F4" s="47" t="s">
        <v>5</v>
      </c>
      <c r="G4" s="11" t="s">
        <v>36</v>
      </c>
      <c r="H4" s="11"/>
      <c r="I4" s="44"/>
      <c r="J4" s="8"/>
      <c r="K4" s="8"/>
      <c r="L4" s="8"/>
      <c r="M4" s="12"/>
      <c r="N4" s="12" t="s">
        <v>6</v>
      </c>
    </row>
    <row r="5" spans="1:14" s="18" customFormat="1" ht="18" customHeight="1">
      <c r="A5" s="13" t="s">
        <v>7</v>
      </c>
      <c r="B5" s="14" t="s">
        <v>8</v>
      </c>
      <c r="C5" s="15"/>
      <c r="D5" s="15"/>
      <c r="E5" s="15"/>
      <c r="F5" s="16"/>
      <c r="G5" s="52"/>
      <c r="H5" s="52"/>
      <c r="I5" s="52"/>
      <c r="J5" s="52"/>
      <c r="K5" s="52"/>
      <c r="L5" s="52"/>
      <c r="M5" s="53"/>
      <c r="N5" s="48" t="s">
        <v>9</v>
      </c>
    </row>
    <row r="6" spans="1:14" s="22" customFormat="1" ht="18" customHeight="1">
      <c r="A6" s="19" t="s">
        <v>10</v>
      </c>
      <c r="B6" s="20" t="s">
        <v>11</v>
      </c>
      <c r="C6" s="20" t="s">
        <v>12</v>
      </c>
      <c r="D6" s="20" t="s">
        <v>13</v>
      </c>
      <c r="E6" s="21" t="s">
        <v>14</v>
      </c>
      <c r="F6" s="21" t="s">
        <v>15</v>
      </c>
      <c r="G6" s="17" t="s">
        <v>16</v>
      </c>
      <c r="H6" s="21" t="s">
        <v>17</v>
      </c>
      <c r="I6" s="21" t="s">
        <v>35</v>
      </c>
      <c r="J6" s="21" t="s">
        <v>18</v>
      </c>
      <c r="K6" s="21" t="s">
        <v>13</v>
      </c>
      <c r="L6" s="21" t="s">
        <v>14</v>
      </c>
      <c r="M6" s="21" t="s">
        <v>15</v>
      </c>
      <c r="N6" s="49"/>
    </row>
    <row r="7" spans="1:14" s="28" customFormat="1" ht="12" customHeight="1">
      <c r="A7" s="23"/>
      <c r="B7" s="24"/>
      <c r="C7" s="24"/>
      <c r="D7" s="24"/>
      <c r="E7" s="25"/>
      <c r="F7" s="25"/>
      <c r="G7" s="26"/>
      <c r="H7" s="25"/>
      <c r="I7" s="25"/>
      <c r="J7" s="25"/>
      <c r="K7" s="25"/>
      <c r="L7" s="25"/>
      <c r="M7" s="25"/>
      <c r="N7" s="27"/>
    </row>
    <row r="8" spans="1:14" s="33" customFormat="1" ht="24.75" customHeight="1">
      <c r="A8" s="29" t="s">
        <v>19</v>
      </c>
      <c r="B8" s="30">
        <f aca="true" t="shared" si="0" ref="B8:M8">SUM(B10:B36)</f>
        <v>526867098</v>
      </c>
      <c r="C8" s="30">
        <f t="shared" si="0"/>
        <v>62106758</v>
      </c>
      <c r="D8" s="30">
        <f t="shared" si="0"/>
        <v>98845313</v>
      </c>
      <c r="E8" s="30">
        <f t="shared" si="0"/>
        <v>78333727</v>
      </c>
      <c r="F8" s="31">
        <f t="shared" si="0"/>
        <v>766152896</v>
      </c>
      <c r="G8" s="32">
        <f t="shared" si="0"/>
        <v>56218782</v>
      </c>
      <c r="H8" s="30">
        <f t="shared" si="0"/>
        <v>5626198</v>
      </c>
      <c r="I8" s="30">
        <f t="shared" si="0"/>
        <v>30984632</v>
      </c>
      <c r="J8" s="30">
        <f t="shared" si="0"/>
        <v>27290304</v>
      </c>
      <c r="K8" s="30">
        <f t="shared" si="0"/>
        <v>135473260</v>
      </c>
      <c r="L8" s="30">
        <f t="shared" si="0"/>
        <v>7471771</v>
      </c>
      <c r="M8" s="30">
        <f t="shared" si="0"/>
        <v>263064947</v>
      </c>
      <c r="N8" s="31">
        <f>SUM(N10:N36)</f>
        <v>1029217843</v>
      </c>
    </row>
    <row r="9" spans="1:14" s="33" customFormat="1" ht="24" customHeight="1">
      <c r="A9" s="34"/>
      <c r="B9" s="30"/>
      <c r="C9" s="30"/>
      <c r="D9" s="30"/>
      <c r="E9" s="30"/>
      <c r="F9" s="30"/>
      <c r="G9" s="32"/>
      <c r="H9" s="32"/>
      <c r="I9" s="32"/>
      <c r="J9" s="32"/>
      <c r="K9" s="32"/>
      <c r="L9" s="32"/>
      <c r="M9" s="32"/>
      <c r="N9" s="35"/>
    </row>
    <row r="10" spans="1:14" s="33" customFormat="1" ht="24.75" customHeight="1">
      <c r="A10" s="34" t="s">
        <v>23</v>
      </c>
      <c r="B10" s="30">
        <v>51085460</v>
      </c>
      <c r="C10" s="36">
        <v>0</v>
      </c>
      <c r="D10" s="30">
        <v>3257654</v>
      </c>
      <c r="E10" s="30">
        <v>12363977</v>
      </c>
      <c r="F10" s="30">
        <f>SUM(B10:E10)</f>
        <v>66707091</v>
      </c>
      <c r="G10" s="32">
        <v>7650367</v>
      </c>
      <c r="H10" s="32">
        <v>41205</v>
      </c>
      <c r="I10" s="36">
        <v>0</v>
      </c>
      <c r="J10" s="32">
        <v>151408</v>
      </c>
      <c r="K10" s="32">
        <v>57000</v>
      </c>
      <c r="L10" s="32">
        <v>318682</v>
      </c>
      <c r="M10" s="32">
        <f>SUM(G10:L10)</f>
        <v>8218662</v>
      </c>
      <c r="N10" s="35">
        <f>F10+M10</f>
        <v>74925753</v>
      </c>
    </row>
    <row r="11" spans="1:14" s="33" customFormat="1" ht="24" customHeight="1">
      <c r="A11" s="34"/>
      <c r="B11" s="30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  <c r="N11" s="35"/>
    </row>
    <row r="12" spans="1:14" s="33" customFormat="1" ht="24.75" customHeight="1">
      <c r="A12" s="34" t="s">
        <v>24</v>
      </c>
      <c r="B12" s="30">
        <v>225961215</v>
      </c>
      <c r="C12" s="36">
        <v>0</v>
      </c>
      <c r="D12" s="30">
        <v>271781</v>
      </c>
      <c r="E12" s="30">
        <v>4308541</v>
      </c>
      <c r="F12" s="30">
        <f>SUM(B12:E12)</f>
        <v>230541537</v>
      </c>
      <c r="G12" s="32">
        <v>11455376</v>
      </c>
      <c r="H12" s="32">
        <v>2052914</v>
      </c>
      <c r="I12" s="36">
        <v>0</v>
      </c>
      <c r="J12" s="36">
        <v>100000</v>
      </c>
      <c r="K12" s="36">
        <v>0</v>
      </c>
      <c r="L12" s="36">
        <v>0</v>
      </c>
      <c r="M12" s="32">
        <f>SUM(G12:L12)</f>
        <v>13608290</v>
      </c>
      <c r="N12" s="35">
        <f>F12+M12</f>
        <v>244149827</v>
      </c>
    </row>
    <row r="13" spans="1:14" s="33" customFormat="1" ht="24" customHeight="1">
      <c r="A13" s="34"/>
      <c r="B13" s="30"/>
      <c r="C13" s="30"/>
      <c r="D13" s="30"/>
      <c r="E13" s="30"/>
      <c r="F13" s="30"/>
      <c r="G13" s="32"/>
      <c r="H13" s="32"/>
      <c r="I13" s="32"/>
      <c r="J13" s="32"/>
      <c r="K13" s="32"/>
      <c r="L13" s="32"/>
      <c r="M13" s="32"/>
      <c r="N13" s="35"/>
    </row>
    <row r="14" spans="1:14" s="33" customFormat="1" ht="24.75" customHeight="1">
      <c r="A14" s="34" t="s">
        <v>25</v>
      </c>
      <c r="B14" s="30">
        <v>37939260</v>
      </c>
      <c r="C14" s="36">
        <v>0</v>
      </c>
      <c r="D14" s="30">
        <v>653602</v>
      </c>
      <c r="E14" s="30">
        <v>582965</v>
      </c>
      <c r="F14" s="30">
        <f>SUM(B14:E14)</f>
        <v>39175827</v>
      </c>
      <c r="G14" s="32">
        <v>7151117</v>
      </c>
      <c r="H14" s="36">
        <v>0</v>
      </c>
      <c r="I14" s="36">
        <v>0</v>
      </c>
      <c r="J14" s="36">
        <v>57149</v>
      </c>
      <c r="K14" s="36">
        <v>0</v>
      </c>
      <c r="L14" s="36">
        <v>0</v>
      </c>
      <c r="M14" s="32">
        <f>SUM(G14:L14)</f>
        <v>7208266</v>
      </c>
      <c r="N14" s="35">
        <f>F14+M14</f>
        <v>46384093</v>
      </c>
    </row>
    <row r="15" spans="1:14" s="33" customFormat="1" ht="24" customHeight="1">
      <c r="A15" s="34"/>
      <c r="B15" s="30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  <c r="N15" s="35"/>
    </row>
    <row r="16" spans="1:14" s="33" customFormat="1" ht="24.75" customHeight="1">
      <c r="A16" s="34" t="s">
        <v>20</v>
      </c>
      <c r="B16" s="30">
        <v>46584093</v>
      </c>
      <c r="C16" s="36">
        <v>0</v>
      </c>
      <c r="D16" s="30">
        <v>11826563</v>
      </c>
      <c r="E16" s="30">
        <v>5287924</v>
      </c>
      <c r="F16" s="30">
        <f>SUM(B16:E16)</f>
        <v>63698580</v>
      </c>
      <c r="G16" s="32">
        <v>14054467</v>
      </c>
      <c r="H16" s="36">
        <v>731793</v>
      </c>
      <c r="I16" s="36">
        <v>0</v>
      </c>
      <c r="J16" s="36">
        <v>0</v>
      </c>
      <c r="K16" s="32">
        <v>35620912</v>
      </c>
      <c r="L16" s="32">
        <v>4233021</v>
      </c>
      <c r="M16" s="32">
        <f>SUM(G16:L16)</f>
        <v>54640193</v>
      </c>
      <c r="N16" s="35">
        <f>F16+M16</f>
        <v>118338773</v>
      </c>
    </row>
    <row r="17" spans="1:14" s="33" customFormat="1" ht="24" customHeight="1">
      <c r="A17" s="34"/>
      <c r="B17" s="30"/>
      <c r="C17" s="30"/>
      <c r="D17" s="30"/>
      <c r="E17" s="30"/>
      <c r="F17" s="30"/>
      <c r="G17" s="32"/>
      <c r="H17" s="32"/>
      <c r="I17" s="32"/>
      <c r="J17" s="32"/>
      <c r="K17" s="32"/>
      <c r="L17" s="32"/>
      <c r="M17" s="32"/>
      <c r="N17" s="35"/>
    </row>
    <row r="18" spans="1:14" s="33" customFormat="1" ht="24.75" customHeight="1">
      <c r="A18" s="34" t="s">
        <v>21</v>
      </c>
      <c r="B18" s="30">
        <v>1894861</v>
      </c>
      <c r="C18" s="36">
        <v>0</v>
      </c>
      <c r="D18" s="30">
        <v>1098647</v>
      </c>
      <c r="E18" s="30">
        <v>856485</v>
      </c>
      <c r="F18" s="30">
        <f>SUM(B18:E18)</f>
        <v>3849993</v>
      </c>
      <c r="G18" s="32">
        <v>774542</v>
      </c>
      <c r="H18" s="36">
        <v>0</v>
      </c>
      <c r="I18" s="36">
        <v>0</v>
      </c>
      <c r="J18" s="36">
        <v>981288</v>
      </c>
      <c r="K18" s="32">
        <v>2711801</v>
      </c>
      <c r="L18" s="32">
        <v>109108</v>
      </c>
      <c r="M18" s="32">
        <f>SUM(G18:L18)</f>
        <v>4576739</v>
      </c>
      <c r="N18" s="35">
        <f>F18+M18</f>
        <v>8426732</v>
      </c>
    </row>
    <row r="19" spans="1:14" s="33" customFormat="1" ht="24" customHeight="1">
      <c r="A19" s="34"/>
      <c r="B19" s="30"/>
      <c r="C19" s="30"/>
      <c r="D19" s="30"/>
      <c r="E19" s="30"/>
      <c r="F19" s="30"/>
      <c r="G19" s="32"/>
      <c r="H19" s="32"/>
      <c r="I19" s="32"/>
      <c r="J19" s="32"/>
      <c r="K19" s="32"/>
      <c r="L19" s="32"/>
      <c r="M19" s="32"/>
      <c r="N19" s="35"/>
    </row>
    <row r="20" spans="1:14" s="33" customFormat="1" ht="24.75" customHeight="1">
      <c r="A20" s="34" t="s">
        <v>26</v>
      </c>
      <c r="B20" s="30">
        <v>128124070</v>
      </c>
      <c r="C20" s="36">
        <v>0</v>
      </c>
      <c r="D20" s="30">
        <v>41566627</v>
      </c>
      <c r="E20" s="30">
        <v>42971672</v>
      </c>
      <c r="F20" s="30">
        <f>SUM(B20:E20)</f>
        <v>212662369</v>
      </c>
      <c r="G20" s="32">
        <v>1914911</v>
      </c>
      <c r="H20" s="36">
        <v>0</v>
      </c>
      <c r="I20" s="36">
        <v>0</v>
      </c>
      <c r="J20" s="36">
        <v>8000000</v>
      </c>
      <c r="K20" s="32">
        <v>2969515</v>
      </c>
      <c r="L20" s="32">
        <v>1522607</v>
      </c>
      <c r="M20" s="32">
        <f>SUM(G20:L20)</f>
        <v>14407033</v>
      </c>
      <c r="N20" s="35">
        <f>F20+M20</f>
        <v>227069402</v>
      </c>
    </row>
    <row r="21" spans="1:14" s="33" customFormat="1" ht="24" customHeight="1">
      <c r="A21" s="34"/>
      <c r="B21" s="30"/>
      <c r="C21" s="30"/>
      <c r="D21" s="30"/>
      <c r="E21" s="30"/>
      <c r="F21" s="30"/>
      <c r="G21" s="32"/>
      <c r="H21" s="32"/>
      <c r="I21" s="32"/>
      <c r="J21" s="32"/>
      <c r="K21" s="32"/>
      <c r="L21" s="32"/>
      <c r="M21" s="32"/>
      <c r="N21" s="35"/>
    </row>
    <row r="22" spans="1:14" s="33" customFormat="1" ht="24.75" customHeight="1">
      <c r="A22" s="34" t="s">
        <v>27</v>
      </c>
      <c r="B22" s="30">
        <v>1624534</v>
      </c>
      <c r="C22" s="36">
        <v>0</v>
      </c>
      <c r="D22" s="30">
        <v>1172935</v>
      </c>
      <c r="E22" s="30">
        <v>171394</v>
      </c>
      <c r="F22" s="30">
        <f>SUM(B22:E22)</f>
        <v>2968863</v>
      </c>
      <c r="G22" s="32">
        <v>114589</v>
      </c>
      <c r="H22" s="36">
        <v>0</v>
      </c>
      <c r="I22" s="36">
        <v>0</v>
      </c>
      <c r="J22" s="32">
        <v>8770616</v>
      </c>
      <c r="K22" s="32">
        <v>14868233</v>
      </c>
      <c r="L22" s="36">
        <v>31219</v>
      </c>
      <c r="M22" s="32">
        <f>SUM(G22:L22)</f>
        <v>23784657</v>
      </c>
      <c r="N22" s="35">
        <f>F22+M22</f>
        <v>26753520</v>
      </c>
    </row>
    <row r="23" spans="1:14" s="33" customFormat="1" ht="24" customHeight="1">
      <c r="A23" s="34"/>
      <c r="B23" s="30"/>
      <c r="C23" s="30"/>
      <c r="D23" s="30"/>
      <c r="E23" s="30"/>
      <c r="F23" s="30"/>
      <c r="G23" s="32"/>
      <c r="H23" s="32"/>
      <c r="I23" s="32"/>
      <c r="J23" s="32"/>
      <c r="K23" s="32"/>
      <c r="L23" s="32"/>
      <c r="M23" s="32"/>
      <c r="N23" s="35"/>
    </row>
    <row r="24" spans="1:14" s="33" customFormat="1" ht="24.75" customHeight="1">
      <c r="A24" s="34" t="s">
        <v>28</v>
      </c>
      <c r="B24" s="30">
        <v>5035878</v>
      </c>
      <c r="C24" s="36">
        <v>0</v>
      </c>
      <c r="D24" s="30">
        <v>975533</v>
      </c>
      <c r="E24" s="30">
        <v>669344</v>
      </c>
      <c r="F24" s="30">
        <f>SUM(B24:E24)</f>
        <v>6680755</v>
      </c>
      <c r="G24" s="32">
        <v>961322</v>
      </c>
      <c r="H24" s="36">
        <v>29660</v>
      </c>
      <c r="I24" s="36">
        <v>0</v>
      </c>
      <c r="J24" s="36">
        <v>80000</v>
      </c>
      <c r="K24" s="32">
        <v>790000</v>
      </c>
      <c r="L24" s="36">
        <v>19721</v>
      </c>
      <c r="M24" s="32">
        <f>SUM(G24:L24)</f>
        <v>1880703</v>
      </c>
      <c r="N24" s="35">
        <f>F24+M24</f>
        <v>8561458</v>
      </c>
    </row>
    <row r="25" spans="1:14" s="33" customFormat="1" ht="24" customHeight="1">
      <c r="A25" s="34"/>
      <c r="B25" s="30"/>
      <c r="C25" s="30"/>
      <c r="D25" s="30"/>
      <c r="E25" s="30"/>
      <c r="F25" s="30"/>
      <c r="G25" s="32"/>
      <c r="H25" s="32"/>
      <c r="I25" s="32"/>
      <c r="J25" s="32"/>
      <c r="K25" s="32"/>
      <c r="L25" s="32"/>
      <c r="M25" s="32"/>
      <c r="N25" s="35"/>
    </row>
    <row r="26" spans="1:14" s="33" customFormat="1" ht="24.75" customHeight="1">
      <c r="A26" s="34" t="s">
        <v>29</v>
      </c>
      <c r="B26" s="30">
        <v>21638</v>
      </c>
      <c r="C26" s="36">
        <v>0</v>
      </c>
      <c r="D26" s="36">
        <v>547285</v>
      </c>
      <c r="E26" s="36">
        <v>0</v>
      </c>
      <c r="F26" s="30">
        <f>SUM(B26:E26)</f>
        <v>568923</v>
      </c>
      <c r="G26" s="36">
        <v>0</v>
      </c>
      <c r="H26" s="36">
        <v>0</v>
      </c>
      <c r="I26" s="36">
        <v>0</v>
      </c>
      <c r="J26" s="36">
        <v>0</v>
      </c>
      <c r="K26" s="36">
        <v>384015</v>
      </c>
      <c r="L26" s="36">
        <v>0</v>
      </c>
      <c r="M26" s="32">
        <f>SUM(G26:L26)</f>
        <v>384015</v>
      </c>
      <c r="N26" s="35">
        <f>F26+M26</f>
        <v>952938</v>
      </c>
    </row>
    <row r="27" spans="1:14" s="33" customFormat="1" ht="24" customHeight="1">
      <c r="A27" s="34"/>
      <c r="B27" s="30"/>
      <c r="C27" s="36"/>
      <c r="D27" s="30"/>
      <c r="E27" s="30"/>
      <c r="F27" s="30"/>
      <c r="G27" s="32"/>
      <c r="H27" s="32"/>
      <c r="I27" s="32"/>
      <c r="J27" s="32"/>
      <c r="K27" s="32"/>
      <c r="L27" s="32"/>
      <c r="M27" s="32"/>
      <c r="N27" s="35"/>
    </row>
    <row r="28" spans="1:14" s="33" customFormat="1" ht="24.75" customHeight="1">
      <c r="A28" s="34" t="s">
        <v>30</v>
      </c>
      <c r="B28" s="30">
        <v>1677465</v>
      </c>
      <c r="C28" s="36">
        <v>0</v>
      </c>
      <c r="D28" s="30">
        <v>7026243</v>
      </c>
      <c r="E28" s="30">
        <v>8814313</v>
      </c>
      <c r="F28" s="30">
        <f>SUM(B28:E28)</f>
        <v>17518021</v>
      </c>
      <c r="G28" s="32">
        <v>1240479</v>
      </c>
      <c r="H28" s="32">
        <v>461116</v>
      </c>
      <c r="I28" s="36">
        <v>0</v>
      </c>
      <c r="J28" s="32">
        <v>400000</v>
      </c>
      <c r="K28" s="32">
        <v>37260713</v>
      </c>
      <c r="L28" s="32">
        <v>226095</v>
      </c>
      <c r="M28" s="32">
        <f>SUM(G28:L28)</f>
        <v>39588403</v>
      </c>
      <c r="N28" s="35">
        <f>F28+M28</f>
        <v>57106424</v>
      </c>
    </row>
    <row r="29" spans="1:14" s="33" customFormat="1" ht="24" customHeight="1">
      <c r="A29" s="34"/>
      <c r="B29" s="30"/>
      <c r="C29" s="30"/>
      <c r="D29" s="30"/>
      <c r="E29" s="30"/>
      <c r="F29" s="30"/>
      <c r="G29" s="32"/>
      <c r="H29" s="32"/>
      <c r="I29" s="32"/>
      <c r="J29" s="32"/>
      <c r="K29" s="32"/>
      <c r="L29" s="32"/>
      <c r="M29" s="32"/>
      <c r="N29" s="35"/>
    </row>
    <row r="30" spans="1:14" s="33" customFormat="1" ht="24.75" customHeight="1">
      <c r="A30" s="34" t="s">
        <v>31</v>
      </c>
      <c r="B30" s="30">
        <v>5996994</v>
      </c>
      <c r="C30" s="36">
        <v>0</v>
      </c>
      <c r="D30" s="30">
        <v>373589</v>
      </c>
      <c r="E30" s="30">
        <v>1322200</v>
      </c>
      <c r="F30" s="30">
        <f>SUM(B30:E30)</f>
        <v>7692783</v>
      </c>
      <c r="G30" s="32">
        <v>190799</v>
      </c>
      <c r="H30" s="36">
        <v>2230000</v>
      </c>
      <c r="I30" s="36">
        <v>0</v>
      </c>
      <c r="J30" s="36">
        <v>1749843</v>
      </c>
      <c r="K30" s="32">
        <v>146700</v>
      </c>
      <c r="L30" s="36">
        <v>1350</v>
      </c>
      <c r="M30" s="32">
        <f>SUM(G30:L30)</f>
        <v>4318692</v>
      </c>
      <c r="N30" s="35">
        <f>F30+M30</f>
        <v>12011475</v>
      </c>
    </row>
    <row r="31" spans="1:14" s="33" customFormat="1" ht="24" customHeight="1">
      <c r="A31" s="34"/>
      <c r="B31" s="30"/>
      <c r="C31" s="30"/>
      <c r="D31" s="30"/>
      <c r="E31" s="30"/>
      <c r="F31" s="30"/>
      <c r="G31" s="32"/>
      <c r="H31" s="32"/>
      <c r="I31" s="32"/>
      <c r="J31" s="32"/>
      <c r="K31" s="32"/>
      <c r="L31" s="32"/>
      <c r="M31" s="32"/>
      <c r="N31" s="35"/>
    </row>
    <row r="32" spans="1:14" s="33" customFormat="1" ht="24.75" customHeight="1">
      <c r="A32" s="34" t="s">
        <v>32</v>
      </c>
      <c r="B32" s="30">
        <v>2047173</v>
      </c>
      <c r="C32" s="36">
        <v>0</v>
      </c>
      <c r="D32" s="30">
        <v>421781</v>
      </c>
      <c r="E32" s="30">
        <v>8224</v>
      </c>
      <c r="F32" s="30">
        <f>SUM(B32:E32)</f>
        <v>2477178</v>
      </c>
      <c r="G32" s="32">
        <v>5115668</v>
      </c>
      <c r="H32" s="36">
        <v>0</v>
      </c>
      <c r="I32" s="36">
        <v>0</v>
      </c>
      <c r="J32" s="36">
        <v>0</v>
      </c>
      <c r="K32" s="32">
        <v>39148551</v>
      </c>
      <c r="L32" s="36">
        <v>0</v>
      </c>
      <c r="M32" s="32">
        <f>SUM(G32:L32)</f>
        <v>44264219</v>
      </c>
      <c r="N32" s="35">
        <f>F32+M32</f>
        <v>46741397</v>
      </c>
    </row>
    <row r="33" spans="1:14" s="33" customFormat="1" ht="24" customHeight="1">
      <c r="A33" s="34"/>
      <c r="B33" s="30"/>
      <c r="C33" s="30"/>
      <c r="D33" s="30"/>
      <c r="E33" s="30"/>
      <c r="F33" s="30"/>
      <c r="G33" s="32"/>
      <c r="H33" s="32"/>
      <c r="I33" s="32"/>
      <c r="J33" s="32"/>
      <c r="K33" s="32"/>
      <c r="L33" s="32"/>
      <c r="M33" s="32"/>
      <c r="N33" s="35"/>
    </row>
    <row r="34" spans="1:14" s="33" customFormat="1" ht="24.75" customHeight="1">
      <c r="A34" s="34" t="s">
        <v>33</v>
      </c>
      <c r="B34" s="30">
        <v>11158382</v>
      </c>
      <c r="C34" s="36">
        <v>0</v>
      </c>
      <c r="D34" s="36">
        <v>213089</v>
      </c>
      <c r="E34" s="30">
        <v>961688</v>
      </c>
      <c r="F34" s="30">
        <f>SUM(B34:E34)</f>
        <v>12333159</v>
      </c>
      <c r="G34" s="32">
        <v>1595145</v>
      </c>
      <c r="H34" s="32">
        <v>79510</v>
      </c>
      <c r="I34" s="36">
        <v>0</v>
      </c>
      <c r="J34" s="32">
        <v>7000000</v>
      </c>
      <c r="K34" s="32">
        <v>1515820</v>
      </c>
      <c r="L34" s="32">
        <v>1009968</v>
      </c>
      <c r="M34" s="32">
        <f>SUM(G34:L34)</f>
        <v>11200443</v>
      </c>
      <c r="N34" s="35">
        <f>F34+M34</f>
        <v>23533602</v>
      </c>
    </row>
    <row r="35" spans="1:14" s="33" customFormat="1" ht="24" customHeight="1">
      <c r="A35" s="34"/>
      <c r="B35" s="30"/>
      <c r="C35" s="30"/>
      <c r="D35" s="30"/>
      <c r="E35" s="30"/>
      <c r="F35" s="30"/>
      <c r="G35" s="32"/>
      <c r="H35" s="32"/>
      <c r="I35" s="32"/>
      <c r="J35" s="32"/>
      <c r="K35" s="32"/>
      <c r="L35" s="32"/>
      <c r="M35" s="32"/>
      <c r="N35" s="35"/>
    </row>
    <row r="36" spans="1:14" s="37" customFormat="1" ht="24.75" customHeight="1">
      <c r="A36" s="34" t="s">
        <v>34</v>
      </c>
      <c r="B36" s="30">
        <v>7716075</v>
      </c>
      <c r="C36" s="30">
        <v>62106758</v>
      </c>
      <c r="D36" s="30">
        <v>29439984</v>
      </c>
      <c r="E36" s="36">
        <v>15000</v>
      </c>
      <c r="F36" s="30">
        <f>SUM(B36:E36)</f>
        <v>99277817</v>
      </c>
      <c r="G36" s="32">
        <v>4000000</v>
      </c>
      <c r="H36" s="36">
        <v>0</v>
      </c>
      <c r="I36" s="45">
        <v>30984632</v>
      </c>
      <c r="J36" s="36">
        <v>0</v>
      </c>
      <c r="K36" s="36">
        <v>0</v>
      </c>
      <c r="L36" s="36">
        <v>0</v>
      </c>
      <c r="M36" s="32">
        <f>SUM(G36:L36)</f>
        <v>34984632</v>
      </c>
      <c r="N36" s="35">
        <f>F36+M36</f>
        <v>134262449</v>
      </c>
    </row>
    <row r="37" spans="1:14" s="33" customFormat="1" ht="12" customHeight="1">
      <c r="A37" s="38"/>
      <c r="B37" s="39"/>
      <c r="C37" s="39"/>
      <c r="D37" s="39"/>
      <c r="E37" s="40"/>
      <c r="F37" s="40"/>
      <c r="G37" s="42"/>
      <c r="H37" s="43"/>
      <c r="I37" s="43"/>
      <c r="J37" s="40"/>
      <c r="K37" s="40"/>
      <c r="L37" s="43"/>
      <c r="M37" s="39"/>
      <c r="N37" s="41"/>
    </row>
  </sheetData>
  <mergeCells count="3">
    <mergeCell ref="N5:N6"/>
    <mergeCell ref="E2:F2"/>
    <mergeCell ref="G5:M5"/>
  </mergeCells>
  <printOptions/>
  <pageMargins left="0.5511811023622047" right="0.4724409448818898" top="0.5905511811023623" bottom="0.3937007874015748" header="0" footer="0"/>
  <pageSetup horizontalDpi="600" verticalDpi="600" orientation="portrait" paperSize="9" scale="86" r:id="rId2"/>
  <colBreaks count="1" manualBreakCount="1">
    <brk id="6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j847</cp:lastModifiedBy>
  <cp:lastPrinted>2010-06-16T06:21:52Z</cp:lastPrinted>
  <dcterms:created xsi:type="dcterms:W3CDTF">2003-07-03T06:02:51Z</dcterms:created>
  <dcterms:modified xsi:type="dcterms:W3CDTF">2010-06-16T06:21:57Z</dcterms:modified>
  <cp:category/>
  <cp:version/>
  <cp:contentType/>
  <cp:contentStatus/>
</cp:coreProperties>
</file>