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90" windowHeight="8700" activeTab="0"/>
  </bookViews>
  <sheets>
    <sheet name="86B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<sst xmlns="http://schemas.openxmlformats.org/spreadsheetml/2006/main" count="39" uniqueCount="36">
  <si>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中央政府</t>
  </si>
  <si>
    <t>總預算</t>
  </si>
  <si>
    <r>
      <t xml:space="preserve">     </t>
    </r>
    <r>
      <rPr>
        <b/>
        <sz val="18"/>
        <color indexed="8"/>
        <rFont val="新細明體"/>
        <family val="1"/>
      </rPr>
      <t>歲出按職能及經</t>
    </r>
  </si>
  <si>
    <t>濟性綜合分類表</t>
  </si>
  <si>
    <t xml:space="preserve">           </t>
  </si>
  <si>
    <r>
      <t xml:space="preserve">        </t>
    </r>
    <r>
      <rPr>
        <sz val="12"/>
        <color indexed="8"/>
        <rFont val="細明體"/>
        <family val="3"/>
      </rPr>
      <t>中華民國</t>
    </r>
  </si>
  <si>
    <t>單位：新臺幣千元</t>
  </si>
  <si>
    <t>經濟性分類</t>
  </si>
  <si>
    <r>
      <t>經</t>
    </r>
    <r>
      <rPr>
        <sz val="12"/>
        <color indexed="8"/>
        <rFont val="Times New Roman"/>
        <family val="1"/>
      </rPr>
      <t xml:space="preserve">                              </t>
    </r>
    <r>
      <rPr>
        <sz val="12"/>
        <color indexed="8"/>
        <rFont val="新細明體"/>
        <family val="1"/>
      </rPr>
      <t>常</t>
    </r>
    <r>
      <rPr>
        <sz val="12"/>
        <color indexed="8"/>
        <rFont val="Times New Roman"/>
        <family val="1"/>
      </rPr>
      <t xml:space="preserve">                               </t>
    </r>
    <r>
      <rPr>
        <sz val="12"/>
        <color indexed="8"/>
        <rFont val="新細明體"/>
        <family val="1"/>
      </rPr>
      <t>支</t>
    </r>
    <r>
      <rPr>
        <sz val="12"/>
        <color indexed="8"/>
        <rFont val="Times New Roman"/>
        <family val="1"/>
      </rPr>
      <t xml:space="preserve">                               </t>
    </r>
    <r>
      <rPr>
        <sz val="12"/>
        <color indexed="8"/>
        <rFont val="新細明體"/>
        <family val="1"/>
      </rPr>
      <t>出</t>
    </r>
  </si>
  <si>
    <r>
      <t>總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新細明體"/>
        <family val="1"/>
      </rPr>
      <t>計</t>
    </r>
  </si>
  <si>
    <t>職能別分類</t>
  </si>
  <si>
    <t>消費支出</t>
  </si>
  <si>
    <t>債務利息</t>
  </si>
  <si>
    <t>補助地方</t>
  </si>
  <si>
    <t>移轉民間</t>
  </si>
  <si>
    <r>
      <t>小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新細明體"/>
        <family val="1"/>
      </rPr>
      <t>計</t>
    </r>
  </si>
  <si>
    <t>資本形成</t>
  </si>
  <si>
    <t>土地購入</t>
  </si>
  <si>
    <r>
      <t>增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新細明體"/>
        <family val="1"/>
      </rPr>
      <t>資</t>
    </r>
  </si>
  <si>
    <t>總                                  計</t>
  </si>
  <si>
    <t>04教育</t>
  </si>
  <si>
    <t>05保健</t>
  </si>
  <si>
    <t>八十六年度</t>
  </si>
  <si>
    <t>01一般政務</t>
  </si>
  <si>
    <t>02國防</t>
  </si>
  <si>
    <t>03司法及警戒</t>
  </si>
  <si>
    <t>06社會安全及福利</t>
  </si>
  <si>
    <t>07住宅及社區</t>
  </si>
  <si>
    <t>08娛樂文化與宗教</t>
  </si>
  <si>
    <t>09燃料及能源</t>
  </si>
  <si>
    <t>10農業</t>
  </si>
  <si>
    <t>11礦業製造業及營造業</t>
  </si>
  <si>
    <t>12運輸通信業</t>
  </si>
  <si>
    <t>13其他經濟</t>
  </si>
  <si>
    <t>14其他</t>
  </si>
  <si>
    <t>債務還本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</si>
</sst>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－&quot;_-;_-@_-"/>
    <numFmt numFmtId="177" formatCode="#,##0_ "/>
    <numFmt numFmtId="178" formatCode="#,##0.0_ "/>
    <numFmt numFmtId="179" formatCode="0.0_ "/>
    <numFmt numFmtId="180" formatCode="0.00_ "/>
    <numFmt numFmtId="181" formatCode="_-* #,##0_-;\-* #,##0_-;_-* &quot;-&quot;??_-;_-@_-"/>
    <numFmt numFmtId="182" formatCode="#,##0.00_ "/>
    <numFmt numFmtId="183" formatCode="#,##0\ "/>
    <numFmt numFmtId="184" formatCode="#,##0.0;[Red]#,##0.0"/>
    <numFmt numFmtId="185" formatCode="\+#,##0;\-#,##0"/>
    <numFmt numFmtId="186" formatCode="0.00\ "/>
    <numFmt numFmtId="187" formatCode="0.0\ "/>
    <numFmt numFmtId="188" formatCode="#,##0.00\ "/>
    <numFmt numFmtId="189" formatCode="#\ ##0\ \ \ \ \ "/>
    <numFmt numFmtId="190" formatCode="0.00_ \ \ \ \ "/>
    <numFmt numFmtId="191" formatCode="0.0_ \ \ \ \ \ "/>
    <numFmt numFmtId="192" formatCode="0.00_ \ \ \ \ \ \ \ \ "/>
    <numFmt numFmtId="193" formatCode="0.00_ \ \ \ \ \ "/>
    <numFmt numFmtId="194" formatCode="0.00\ \ "/>
    <numFmt numFmtId="195" formatCode="#,##0_);[Red]\(#,##0\)"/>
    <numFmt numFmtId="196" formatCode="#,##0\ \ "/>
    <numFmt numFmtId="197" formatCode="0.0\ \ "/>
    <numFmt numFmtId="198" formatCode="0.0"/>
    <numFmt numFmtId="199" formatCode="0.0_ \ "/>
    <numFmt numFmtId="200" formatCode="#,##0\ \ \ \ "/>
    <numFmt numFmtId="201" formatCode="0.00_);[Red]\(0.00\)"/>
    <numFmt numFmtId="202" formatCode="#,##0;[Red]#,##0"/>
    <numFmt numFmtId="203" formatCode="0.000"/>
    <numFmt numFmtId="204" formatCode="0.0_);[Red]\(0.0\)"/>
    <numFmt numFmtId="205" formatCode="#,##0.0"/>
    <numFmt numFmtId="206" formatCode="\ 0.0"/>
  </numFmts>
  <fonts count="14">
    <font>
      <sz val="12"/>
      <name val="新細明體"/>
      <family val="1"/>
    </font>
    <font>
      <sz val="9"/>
      <name val="細明體"/>
      <family val="3"/>
    </font>
    <font>
      <sz val="14"/>
      <color indexed="8"/>
      <name val="新細明體"/>
      <family val="1"/>
    </font>
    <font>
      <sz val="12"/>
      <name val="Times New Roman"/>
      <family val="1"/>
    </font>
    <font>
      <sz val="16"/>
      <color indexed="8"/>
      <name val="新細明體"/>
      <family val="1"/>
    </font>
    <font>
      <b/>
      <sz val="16"/>
      <color indexed="8"/>
      <name val="新細明體"/>
      <family val="1"/>
    </font>
    <font>
      <b/>
      <sz val="18"/>
      <color indexed="8"/>
      <name val="新細明體"/>
      <family val="1"/>
    </font>
    <font>
      <b/>
      <sz val="18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8"/>
      <name val="細明體"/>
      <family val="3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新細明體"/>
      <family val="1"/>
    </font>
    <font>
      <sz val="13"/>
      <color indexed="8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2" borderId="0" xfId="15" applyFont="1" applyFill="1" applyAlignment="1">
      <alignment vertical="center"/>
      <protection/>
    </xf>
    <xf numFmtId="0" fontId="4" fillId="2" borderId="0" xfId="15" applyFont="1" applyFill="1" applyAlignment="1">
      <alignment horizontal="centerContinuous" vertical="center"/>
      <protection/>
    </xf>
    <xf numFmtId="0" fontId="5" fillId="2" borderId="0" xfId="15" applyFont="1" applyFill="1" applyAlignment="1">
      <alignment horizontal="left" vertical="center"/>
      <protection/>
    </xf>
    <xf numFmtId="0" fontId="4" fillId="2" borderId="0" xfId="15" applyFont="1" applyFill="1" applyAlignment="1">
      <alignment vertical="center"/>
      <protection/>
    </xf>
    <xf numFmtId="0" fontId="6" fillId="2" borderId="0" xfId="15" applyFont="1" applyFill="1" applyAlignment="1">
      <alignment horizontal="centerContinuous"/>
      <protection/>
    </xf>
    <xf numFmtId="0" fontId="4" fillId="2" borderId="0" xfId="15" applyFont="1" applyFill="1" applyBorder="1" applyAlignment="1">
      <alignment horizontal="centerContinuous" vertical="center"/>
      <protection/>
    </xf>
    <xf numFmtId="0" fontId="6" fillId="2" borderId="0" xfId="15" applyFont="1" applyFill="1" applyAlignment="1">
      <alignment horizontal="left" vertical="center"/>
      <protection/>
    </xf>
    <xf numFmtId="0" fontId="8" fillId="2" borderId="0" xfId="15" applyFont="1" applyFill="1" applyAlignment="1">
      <alignment horizontal="centerContinuous"/>
      <protection/>
    </xf>
    <xf numFmtId="0" fontId="8" fillId="2" borderId="0" xfId="15" applyFont="1" applyFill="1" applyBorder="1">
      <alignment/>
      <protection/>
    </xf>
    <xf numFmtId="0" fontId="8" fillId="2" borderId="0" xfId="15" applyFont="1" applyFill="1">
      <alignment/>
      <protection/>
    </xf>
    <xf numFmtId="0" fontId="8" fillId="2" borderId="1" xfId="15" applyFont="1" applyFill="1" applyBorder="1" applyAlignment="1">
      <alignment horizontal="left"/>
      <protection/>
    </xf>
    <xf numFmtId="0" fontId="8" fillId="2" borderId="0" xfId="15" applyFont="1" applyFill="1" applyBorder="1" applyAlignment="1">
      <alignment horizontal="right"/>
      <protection/>
    </xf>
    <xf numFmtId="0" fontId="8" fillId="2" borderId="2" xfId="15" applyFont="1" applyFill="1" applyBorder="1" applyAlignment="1">
      <alignment horizontal="right" vertical="center"/>
      <protection/>
    </xf>
    <xf numFmtId="0" fontId="8" fillId="2" borderId="3" xfId="15" applyFont="1" applyFill="1" applyBorder="1" applyAlignment="1">
      <alignment horizontal="centerContinuous" vertical="center"/>
      <protection/>
    </xf>
    <xf numFmtId="0" fontId="8" fillId="2" borderId="4" xfId="15" applyFont="1" applyFill="1" applyBorder="1" applyAlignment="1">
      <alignment horizontal="centerContinuous" vertical="center"/>
      <protection/>
    </xf>
    <xf numFmtId="0" fontId="8" fillId="2" borderId="5" xfId="15" applyFont="1" applyFill="1" applyBorder="1" applyAlignment="1">
      <alignment horizontal="centerContinuous" vertical="center"/>
      <protection/>
    </xf>
    <xf numFmtId="0" fontId="12" fillId="2" borderId="5" xfId="15" applyFont="1" applyFill="1" applyBorder="1" applyAlignment="1">
      <alignment horizontal="center" vertical="center"/>
      <protection/>
    </xf>
    <xf numFmtId="0" fontId="8" fillId="2" borderId="0" xfId="15" applyFont="1" applyFill="1" applyAlignment="1">
      <alignment vertical="center"/>
      <protection/>
    </xf>
    <xf numFmtId="0" fontId="8" fillId="2" borderId="6" xfId="15" applyFont="1" applyFill="1" applyBorder="1" applyAlignment="1">
      <alignment horizontal="left" vertical="center"/>
      <protection/>
    </xf>
    <xf numFmtId="0" fontId="8" fillId="2" borderId="7" xfId="15" applyFont="1" applyFill="1" applyBorder="1" applyAlignment="1">
      <alignment horizontal="center" vertical="center"/>
      <protection/>
    </xf>
    <xf numFmtId="0" fontId="12" fillId="2" borderId="7" xfId="15" applyFont="1" applyFill="1" applyBorder="1" applyAlignment="1">
      <alignment horizontal="center" vertical="center"/>
      <protection/>
    </xf>
    <xf numFmtId="0" fontId="8" fillId="2" borderId="0" xfId="15" applyFont="1" applyFill="1" applyAlignment="1">
      <alignment vertical="center" wrapText="1"/>
      <protection/>
    </xf>
    <xf numFmtId="49" fontId="8" fillId="2" borderId="8" xfId="15" applyNumberFormat="1" applyFont="1" applyFill="1" applyBorder="1" applyAlignment="1">
      <alignment horizontal="left"/>
      <protection/>
    </xf>
    <xf numFmtId="38" fontId="8" fillId="2" borderId="9" xfId="15" applyNumberFormat="1" applyFont="1" applyFill="1" applyBorder="1" applyAlignment="1">
      <alignment horizontal="left"/>
      <protection/>
    </xf>
    <xf numFmtId="38" fontId="13" fillId="2" borderId="9" xfId="15" applyNumberFormat="1" applyFont="1" applyFill="1" applyBorder="1" applyAlignment="1">
      <alignment horizontal="right"/>
      <protection/>
    </xf>
    <xf numFmtId="38" fontId="13" fillId="2" borderId="8" xfId="15" applyNumberFormat="1" applyFont="1" applyFill="1" applyBorder="1" applyAlignment="1">
      <alignment horizontal="right"/>
      <protection/>
    </xf>
    <xf numFmtId="38" fontId="13" fillId="2" borderId="10" xfId="15" applyNumberFormat="1" applyFont="1" applyFill="1" applyBorder="1" applyAlignment="1">
      <alignment horizontal="right"/>
      <protection/>
    </xf>
    <xf numFmtId="0" fontId="13" fillId="2" borderId="0" xfId="15" applyFont="1" applyFill="1" applyAlignment="1">
      <alignment horizontal="right"/>
      <protection/>
    </xf>
    <xf numFmtId="49" fontId="8" fillId="2" borderId="8" xfId="15" applyNumberFormat="1" applyFont="1" applyFill="1" applyBorder="1" applyAlignment="1">
      <alignment horizontal="center" vertical="center"/>
      <protection/>
    </xf>
    <xf numFmtId="38" fontId="8" fillId="2" borderId="9" xfId="15" applyNumberFormat="1" applyFont="1" applyFill="1" applyBorder="1" applyAlignment="1">
      <alignment vertical="center"/>
      <protection/>
    </xf>
    <xf numFmtId="38" fontId="8" fillId="2" borderId="11" xfId="15" applyNumberFormat="1" applyFont="1" applyFill="1" applyBorder="1" applyAlignment="1">
      <alignment vertical="center"/>
      <protection/>
    </xf>
    <xf numFmtId="38" fontId="8" fillId="2" borderId="8" xfId="15" applyNumberFormat="1" applyFont="1" applyFill="1" applyBorder="1" applyAlignment="1">
      <alignment vertical="center"/>
      <protection/>
    </xf>
    <xf numFmtId="0" fontId="13" fillId="2" borderId="0" xfId="15" applyFont="1" applyFill="1" applyAlignment="1">
      <alignment vertical="center"/>
      <protection/>
    </xf>
    <xf numFmtId="49" fontId="8" fillId="2" borderId="8" xfId="15" applyNumberFormat="1" applyFont="1" applyFill="1" applyBorder="1" applyAlignment="1">
      <alignment vertical="center"/>
      <protection/>
    </xf>
    <xf numFmtId="38" fontId="8" fillId="2" borderId="0" xfId="15" applyNumberFormat="1" applyFont="1" applyFill="1" applyBorder="1" applyAlignment="1">
      <alignment vertical="center"/>
      <protection/>
    </xf>
    <xf numFmtId="41" fontId="8" fillId="2" borderId="9" xfId="15" applyNumberFormat="1" applyFont="1" applyFill="1" applyBorder="1" applyAlignment="1">
      <alignment vertical="center"/>
      <protection/>
    </xf>
    <xf numFmtId="0" fontId="13" fillId="2" borderId="0" xfId="15" applyFont="1" applyFill="1" applyBorder="1" applyAlignment="1">
      <alignment vertical="center"/>
      <protection/>
    </xf>
    <xf numFmtId="49" fontId="8" fillId="2" borderId="6" xfId="15" applyNumberFormat="1" applyFont="1" applyFill="1" applyBorder="1" applyAlignment="1">
      <alignment vertical="center"/>
      <protection/>
    </xf>
    <xf numFmtId="38" fontId="8" fillId="2" borderId="12" xfId="15" applyNumberFormat="1" applyFont="1" applyFill="1" applyBorder="1" applyAlignment="1">
      <alignment vertical="center"/>
      <protection/>
    </xf>
    <xf numFmtId="38" fontId="13" fillId="2" borderId="12" xfId="15" applyNumberFormat="1" applyFont="1" applyFill="1" applyBorder="1" applyAlignment="1">
      <alignment vertical="center"/>
      <protection/>
    </xf>
    <xf numFmtId="38" fontId="13" fillId="2" borderId="13" xfId="15" applyNumberFormat="1" applyFont="1" applyFill="1" applyBorder="1" applyAlignment="1">
      <alignment vertical="center"/>
      <protection/>
    </xf>
    <xf numFmtId="38" fontId="13" fillId="2" borderId="6" xfId="15" applyNumberFormat="1" applyFont="1" applyFill="1" applyBorder="1" applyAlignment="1">
      <alignment vertical="center"/>
      <protection/>
    </xf>
    <xf numFmtId="183" fontId="13" fillId="2" borderId="12" xfId="15" applyNumberFormat="1" applyFont="1" applyFill="1" applyBorder="1" applyAlignment="1">
      <alignment horizontal="right"/>
      <protection/>
    </xf>
    <xf numFmtId="0" fontId="5" fillId="2" borderId="0" xfId="15" applyFont="1" applyFill="1" applyAlignment="1">
      <alignment horizontal="center" vertical="center"/>
      <protection/>
    </xf>
    <xf numFmtId="0" fontId="10" fillId="2" borderId="1" xfId="15" applyFont="1" applyFill="1" applyBorder="1" applyAlignment="1">
      <alignment horizontal="center"/>
      <protection/>
    </xf>
    <xf numFmtId="0" fontId="8" fillId="2" borderId="0" xfId="15" applyFont="1" applyFill="1" applyBorder="1" applyAlignment="1">
      <alignment horizontal="left"/>
      <protection/>
    </xf>
    <xf numFmtId="41" fontId="8" fillId="2" borderId="8" xfId="15" applyNumberFormat="1" applyFont="1" applyFill="1" applyBorder="1" applyAlignment="1">
      <alignment vertical="center"/>
      <protection/>
    </xf>
    <xf numFmtId="0" fontId="12" fillId="2" borderId="10" xfId="15" applyFont="1" applyFill="1" applyBorder="1" applyAlignment="1">
      <alignment horizontal="center" vertical="center"/>
      <protection/>
    </xf>
    <xf numFmtId="0" fontId="12" fillId="2" borderId="13" xfId="15" applyFont="1" applyFill="1" applyBorder="1" applyAlignment="1">
      <alignment horizontal="center" vertical="center"/>
      <protection/>
    </xf>
    <xf numFmtId="0" fontId="7" fillId="2" borderId="0" xfId="15" applyFont="1" applyFill="1" applyAlignment="1">
      <alignment horizontal="center" vertical="center"/>
      <protection/>
    </xf>
    <xf numFmtId="0" fontId="6" fillId="2" borderId="0" xfId="15" applyFont="1" applyFill="1" applyAlignment="1">
      <alignment horizontal="center" vertical="center"/>
      <protection/>
    </xf>
    <xf numFmtId="0" fontId="12" fillId="2" borderId="4" xfId="15" applyFont="1" applyFill="1" applyBorder="1" applyAlignment="1">
      <alignment horizontal="center" vertical="center"/>
      <protection/>
    </xf>
    <xf numFmtId="0" fontId="12" fillId="2" borderId="5" xfId="15" applyFont="1" applyFill="1" applyBorder="1" applyAlignment="1">
      <alignment horizontal="center" vertical="center"/>
      <protection/>
    </xf>
  </cellXfs>
  <cellStyles count="7">
    <cellStyle name="Normal" xfId="0"/>
    <cellStyle name="一般_重要經濟指標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62025"/>
          <a:ext cx="19621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SheetLayoutView="8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6.5"/>
  <cols>
    <col min="1" max="1" width="25.625" style="10" customWidth="1"/>
    <col min="2" max="6" width="13.875" style="10" customWidth="1"/>
    <col min="7" max="13" width="13.75390625" style="10" customWidth="1"/>
    <col min="14" max="14" width="13.75390625" style="9" customWidth="1"/>
    <col min="15" max="16384" width="9.00390625" style="10" customWidth="1"/>
  </cols>
  <sheetData>
    <row r="1" spans="1:14" s="4" customFormat="1" ht="26.25" customHeight="1">
      <c r="A1" s="1"/>
      <c r="B1" s="1"/>
      <c r="C1" s="1"/>
      <c r="D1" s="1"/>
      <c r="E1" s="2"/>
      <c r="F1" s="44" t="s">
        <v>0</v>
      </c>
      <c r="G1" s="3" t="s">
        <v>1</v>
      </c>
      <c r="J1" s="5"/>
      <c r="K1" s="2"/>
      <c r="L1" s="2"/>
      <c r="M1" s="2"/>
      <c r="N1" s="6"/>
    </row>
    <row r="2" spans="1:14" s="4" customFormat="1" ht="26.25" customHeight="1">
      <c r="A2" s="1"/>
      <c r="B2" s="1"/>
      <c r="C2" s="1"/>
      <c r="D2" s="1"/>
      <c r="E2" s="50" t="s">
        <v>2</v>
      </c>
      <c r="F2" s="51"/>
      <c r="G2" s="7" t="s">
        <v>3</v>
      </c>
      <c r="J2" s="5"/>
      <c r="K2" s="2"/>
      <c r="L2" s="2"/>
      <c r="M2" s="2"/>
      <c r="N2" s="6"/>
    </row>
    <row r="3" spans="1:13" ht="6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6.5" customHeight="1">
      <c r="A4" s="8" t="s">
        <v>4</v>
      </c>
      <c r="B4" s="8"/>
      <c r="C4" s="8"/>
      <c r="D4" s="8"/>
      <c r="E4" s="8"/>
      <c r="F4" s="45" t="s">
        <v>5</v>
      </c>
      <c r="G4" s="11" t="s">
        <v>22</v>
      </c>
      <c r="H4" s="11"/>
      <c r="I4" s="46"/>
      <c r="J4" s="8"/>
      <c r="K4" s="8"/>
      <c r="L4" s="8"/>
      <c r="M4" s="12" t="s">
        <v>6</v>
      </c>
    </row>
    <row r="5" spans="1:14" s="18" customFormat="1" ht="18" customHeight="1">
      <c r="A5" s="13" t="s">
        <v>7</v>
      </c>
      <c r="B5" s="14" t="s">
        <v>8</v>
      </c>
      <c r="C5" s="15"/>
      <c r="D5" s="15"/>
      <c r="E5" s="15"/>
      <c r="F5" s="16"/>
      <c r="G5" s="52"/>
      <c r="H5" s="52"/>
      <c r="I5" s="52"/>
      <c r="J5" s="52"/>
      <c r="K5" s="52"/>
      <c r="L5" s="52"/>
      <c r="M5" s="53"/>
      <c r="N5" s="48" t="s">
        <v>9</v>
      </c>
    </row>
    <row r="6" spans="1:14" s="22" customFormat="1" ht="18" customHeight="1">
      <c r="A6" s="19" t="s">
        <v>10</v>
      </c>
      <c r="B6" s="20" t="s">
        <v>11</v>
      </c>
      <c r="C6" s="20" t="s">
        <v>12</v>
      </c>
      <c r="D6" s="20" t="s">
        <v>13</v>
      </c>
      <c r="E6" s="21" t="s">
        <v>14</v>
      </c>
      <c r="F6" s="21" t="s">
        <v>15</v>
      </c>
      <c r="G6" s="17" t="s">
        <v>16</v>
      </c>
      <c r="H6" s="21" t="s">
        <v>17</v>
      </c>
      <c r="I6" s="21" t="s">
        <v>35</v>
      </c>
      <c r="J6" s="21" t="s">
        <v>18</v>
      </c>
      <c r="K6" s="21" t="s">
        <v>13</v>
      </c>
      <c r="L6" s="21" t="s">
        <v>14</v>
      </c>
      <c r="M6" s="21" t="s">
        <v>15</v>
      </c>
      <c r="N6" s="49"/>
    </row>
    <row r="7" spans="1:14" s="28" customFormat="1" ht="12" customHeight="1">
      <c r="A7" s="23"/>
      <c r="B7" s="24"/>
      <c r="C7" s="24"/>
      <c r="D7" s="24"/>
      <c r="E7" s="25"/>
      <c r="F7" s="25"/>
      <c r="G7" s="26"/>
      <c r="H7" s="25"/>
      <c r="I7" s="25"/>
      <c r="J7" s="25"/>
      <c r="K7" s="25"/>
      <c r="L7" s="25"/>
      <c r="M7" s="25"/>
      <c r="N7" s="27"/>
    </row>
    <row r="8" spans="1:14" s="33" customFormat="1" ht="24.75" customHeight="1">
      <c r="A8" s="29" t="s">
        <v>19</v>
      </c>
      <c r="B8" s="30">
        <f aca="true" t="shared" si="0" ref="B8:M8">SUM(B10:B36)</f>
        <v>611534348</v>
      </c>
      <c r="C8" s="30">
        <f t="shared" si="0"/>
        <v>68332393</v>
      </c>
      <c r="D8" s="30">
        <f t="shared" si="0"/>
        <v>130265890</v>
      </c>
      <c r="E8" s="30">
        <f t="shared" si="0"/>
        <v>112599953</v>
      </c>
      <c r="F8" s="31">
        <f t="shared" si="0"/>
        <v>922732584</v>
      </c>
      <c r="G8" s="32">
        <f t="shared" si="0"/>
        <v>44951614</v>
      </c>
      <c r="H8" s="30">
        <f t="shared" si="0"/>
        <v>5679962</v>
      </c>
      <c r="I8" s="30">
        <f t="shared" si="0"/>
        <v>100391293</v>
      </c>
      <c r="J8" s="30">
        <f t="shared" si="0"/>
        <v>15615512</v>
      </c>
      <c r="K8" s="30">
        <f t="shared" si="0"/>
        <v>117656299</v>
      </c>
      <c r="L8" s="30">
        <f t="shared" si="0"/>
        <v>5023603</v>
      </c>
      <c r="M8" s="30">
        <f t="shared" si="0"/>
        <v>289318283</v>
      </c>
      <c r="N8" s="31">
        <f>SUM(N10:N36)</f>
        <v>1212050867</v>
      </c>
    </row>
    <row r="9" spans="1:14" s="33" customFormat="1" ht="24" customHeight="1">
      <c r="A9" s="34"/>
      <c r="B9" s="30"/>
      <c r="C9" s="30"/>
      <c r="D9" s="30"/>
      <c r="E9" s="30"/>
      <c r="F9" s="30"/>
      <c r="G9" s="32"/>
      <c r="H9" s="32"/>
      <c r="I9" s="32"/>
      <c r="J9" s="32"/>
      <c r="K9" s="32"/>
      <c r="L9" s="32"/>
      <c r="M9" s="32"/>
      <c r="N9" s="35"/>
    </row>
    <row r="10" spans="1:14" s="33" customFormat="1" ht="24.75" customHeight="1">
      <c r="A10" s="34" t="s">
        <v>23</v>
      </c>
      <c r="B10" s="30">
        <v>49476946</v>
      </c>
      <c r="C10" s="36">
        <v>0</v>
      </c>
      <c r="D10" s="30">
        <v>4366295</v>
      </c>
      <c r="E10" s="30">
        <v>11332843</v>
      </c>
      <c r="F10" s="30">
        <f>SUM(B10:E10)</f>
        <v>65176084</v>
      </c>
      <c r="G10" s="32">
        <v>5234609</v>
      </c>
      <c r="H10" s="32">
        <v>298452</v>
      </c>
      <c r="I10" s="36">
        <v>0</v>
      </c>
      <c r="J10" s="32">
        <v>300000</v>
      </c>
      <c r="K10" s="32">
        <v>1716968</v>
      </c>
      <c r="L10" s="32">
        <v>41218</v>
      </c>
      <c r="M10" s="32">
        <f>SUM(G10:L10)</f>
        <v>7591247</v>
      </c>
      <c r="N10" s="35">
        <f>F10+M10</f>
        <v>72767331</v>
      </c>
    </row>
    <row r="11" spans="1:14" s="33" customFormat="1" ht="24" customHeight="1">
      <c r="A11" s="34"/>
      <c r="B11" s="30"/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  <c r="N11" s="35"/>
    </row>
    <row r="12" spans="1:14" s="33" customFormat="1" ht="24.75" customHeight="1">
      <c r="A12" s="34" t="s">
        <v>24</v>
      </c>
      <c r="B12" s="30">
        <v>242651102</v>
      </c>
      <c r="C12" s="36">
        <v>0</v>
      </c>
      <c r="D12" s="30">
        <v>8229</v>
      </c>
      <c r="E12" s="30">
        <v>4719499</v>
      </c>
      <c r="F12" s="30">
        <f>SUM(B12:E12)</f>
        <v>247378830</v>
      </c>
      <c r="G12" s="32">
        <v>9776496</v>
      </c>
      <c r="H12" s="32">
        <v>2992200</v>
      </c>
      <c r="I12" s="36">
        <v>0</v>
      </c>
      <c r="J12" s="36">
        <v>0</v>
      </c>
      <c r="K12" s="36">
        <v>0</v>
      </c>
      <c r="L12" s="36">
        <v>0</v>
      </c>
      <c r="M12" s="32">
        <f>SUM(G12:L12)</f>
        <v>12768696</v>
      </c>
      <c r="N12" s="35">
        <f>F12+M12</f>
        <v>260147526</v>
      </c>
    </row>
    <row r="13" spans="1:14" s="33" customFormat="1" ht="24" customHeight="1">
      <c r="A13" s="34"/>
      <c r="B13" s="30"/>
      <c r="C13" s="30"/>
      <c r="D13" s="30"/>
      <c r="E13" s="30"/>
      <c r="F13" s="30"/>
      <c r="G13" s="32"/>
      <c r="H13" s="32"/>
      <c r="I13" s="32"/>
      <c r="J13" s="32"/>
      <c r="K13" s="32"/>
      <c r="L13" s="32"/>
      <c r="M13" s="32"/>
      <c r="N13" s="35"/>
    </row>
    <row r="14" spans="1:14" s="33" customFormat="1" ht="24.75" customHeight="1">
      <c r="A14" s="34" t="s">
        <v>25</v>
      </c>
      <c r="B14" s="30">
        <v>45263465</v>
      </c>
      <c r="C14" s="36">
        <v>0</v>
      </c>
      <c r="D14" s="30">
        <v>809419</v>
      </c>
      <c r="E14" s="30">
        <v>1303201</v>
      </c>
      <c r="F14" s="30">
        <f>SUM(B14:E14)</f>
        <v>47376085</v>
      </c>
      <c r="G14" s="32">
        <v>5552843</v>
      </c>
      <c r="H14" s="32">
        <v>19602</v>
      </c>
      <c r="I14" s="36">
        <v>0</v>
      </c>
      <c r="J14" s="36">
        <v>0</v>
      </c>
      <c r="K14" s="32">
        <v>1182217</v>
      </c>
      <c r="L14" s="36">
        <v>0</v>
      </c>
      <c r="M14" s="32">
        <f>SUM(G14:L14)</f>
        <v>6754662</v>
      </c>
      <c r="N14" s="35">
        <f>F14+M14</f>
        <v>54130747</v>
      </c>
    </row>
    <row r="15" spans="1:14" s="33" customFormat="1" ht="24" customHeight="1">
      <c r="A15" s="34"/>
      <c r="B15" s="30"/>
      <c r="C15" s="30"/>
      <c r="D15" s="30"/>
      <c r="E15" s="30"/>
      <c r="F15" s="30"/>
      <c r="G15" s="32"/>
      <c r="H15" s="32"/>
      <c r="I15" s="32"/>
      <c r="J15" s="32"/>
      <c r="K15" s="32"/>
      <c r="L15" s="32"/>
      <c r="M15" s="32"/>
      <c r="N15" s="35"/>
    </row>
    <row r="16" spans="1:14" s="33" customFormat="1" ht="24.75" customHeight="1">
      <c r="A16" s="34" t="s">
        <v>20</v>
      </c>
      <c r="B16" s="30">
        <v>35844957</v>
      </c>
      <c r="C16" s="36">
        <v>0</v>
      </c>
      <c r="D16" s="30">
        <v>43098109</v>
      </c>
      <c r="E16" s="30">
        <v>5788257</v>
      </c>
      <c r="F16" s="30">
        <f>SUM(B16:E16)</f>
        <v>84731323</v>
      </c>
      <c r="G16" s="32">
        <v>10152639</v>
      </c>
      <c r="H16" s="32">
        <v>118314</v>
      </c>
      <c r="I16" s="36">
        <v>0</v>
      </c>
      <c r="J16" s="32">
        <v>7734511</v>
      </c>
      <c r="K16" s="32">
        <v>25086233</v>
      </c>
      <c r="L16" s="32">
        <v>7800</v>
      </c>
      <c r="M16" s="32">
        <f>SUM(G16:L16)</f>
        <v>43099497</v>
      </c>
      <c r="N16" s="35">
        <f>F16+M16</f>
        <v>127830820</v>
      </c>
    </row>
    <row r="17" spans="1:14" s="33" customFormat="1" ht="24" customHeight="1">
      <c r="A17" s="34"/>
      <c r="B17" s="30"/>
      <c r="C17" s="30"/>
      <c r="D17" s="30"/>
      <c r="E17" s="30"/>
      <c r="F17" s="30"/>
      <c r="G17" s="32"/>
      <c r="H17" s="32"/>
      <c r="I17" s="32"/>
      <c r="J17" s="32"/>
      <c r="K17" s="32"/>
      <c r="L17" s="32"/>
      <c r="M17" s="32"/>
      <c r="N17" s="35"/>
    </row>
    <row r="18" spans="1:14" s="33" customFormat="1" ht="24.75" customHeight="1">
      <c r="A18" s="34" t="s">
        <v>21</v>
      </c>
      <c r="B18" s="30">
        <v>2378317</v>
      </c>
      <c r="C18" s="36">
        <v>0</v>
      </c>
      <c r="D18" s="30">
        <v>714731</v>
      </c>
      <c r="E18" s="30">
        <v>659035</v>
      </c>
      <c r="F18" s="30">
        <f>SUM(B18:E18)</f>
        <v>3752083</v>
      </c>
      <c r="G18" s="32">
        <v>188642</v>
      </c>
      <c r="H18" s="36">
        <v>0</v>
      </c>
      <c r="I18" s="36">
        <v>0</v>
      </c>
      <c r="J18" s="36">
        <v>0</v>
      </c>
      <c r="K18" s="32">
        <v>2150631</v>
      </c>
      <c r="L18" s="32">
        <v>583502</v>
      </c>
      <c r="M18" s="32">
        <f>SUM(G18:L18)</f>
        <v>2922775</v>
      </c>
      <c r="N18" s="35">
        <f>F18+M18</f>
        <v>6674858</v>
      </c>
    </row>
    <row r="19" spans="1:14" s="33" customFormat="1" ht="24" customHeight="1">
      <c r="A19" s="34"/>
      <c r="B19" s="30"/>
      <c r="C19" s="30"/>
      <c r="D19" s="30"/>
      <c r="E19" s="30"/>
      <c r="F19" s="30"/>
      <c r="G19" s="32"/>
      <c r="H19" s="32"/>
      <c r="I19" s="32"/>
      <c r="J19" s="32"/>
      <c r="K19" s="32"/>
      <c r="L19" s="32"/>
      <c r="M19" s="32"/>
      <c r="N19" s="35"/>
    </row>
    <row r="20" spans="1:14" s="33" customFormat="1" ht="24.75" customHeight="1">
      <c r="A20" s="34" t="s">
        <v>26</v>
      </c>
      <c r="B20" s="30">
        <v>186272561</v>
      </c>
      <c r="C20" s="36">
        <v>0</v>
      </c>
      <c r="D20" s="30">
        <v>27266650</v>
      </c>
      <c r="E20" s="30">
        <v>73762600</v>
      </c>
      <c r="F20" s="30">
        <f>SUM(B20:E20)</f>
        <v>287301811</v>
      </c>
      <c r="G20" s="32">
        <v>1139215</v>
      </c>
      <c r="H20" s="36">
        <v>0</v>
      </c>
      <c r="I20" s="36">
        <v>0</v>
      </c>
      <c r="J20" s="36">
        <v>387306</v>
      </c>
      <c r="K20" s="32">
        <v>3401635</v>
      </c>
      <c r="L20" s="32">
        <v>1345010</v>
      </c>
      <c r="M20" s="32">
        <f>SUM(G20:L20)</f>
        <v>6273166</v>
      </c>
      <c r="N20" s="35">
        <f>F20+M20</f>
        <v>293574977</v>
      </c>
    </row>
    <row r="21" spans="1:14" s="33" customFormat="1" ht="24" customHeight="1">
      <c r="A21" s="34"/>
      <c r="B21" s="30"/>
      <c r="C21" s="30"/>
      <c r="D21" s="30"/>
      <c r="E21" s="30"/>
      <c r="F21" s="30"/>
      <c r="G21" s="32"/>
      <c r="H21" s="32"/>
      <c r="I21" s="32"/>
      <c r="J21" s="32"/>
      <c r="K21" s="32"/>
      <c r="L21" s="32"/>
      <c r="M21" s="32"/>
      <c r="N21" s="35"/>
    </row>
    <row r="22" spans="1:14" s="33" customFormat="1" ht="24.75" customHeight="1">
      <c r="A22" s="34" t="s">
        <v>27</v>
      </c>
      <c r="B22" s="30">
        <v>3175090</v>
      </c>
      <c r="C22" s="36">
        <v>0</v>
      </c>
      <c r="D22" s="30">
        <v>2262590</v>
      </c>
      <c r="E22" s="30">
        <v>644080</v>
      </c>
      <c r="F22" s="30">
        <f>SUM(B22:E22)</f>
        <v>6081760</v>
      </c>
      <c r="G22" s="32">
        <v>583367</v>
      </c>
      <c r="H22" s="36">
        <v>0</v>
      </c>
      <c r="I22" s="36">
        <v>0</v>
      </c>
      <c r="J22" s="32">
        <v>2500000</v>
      </c>
      <c r="K22" s="32">
        <v>8528116</v>
      </c>
      <c r="L22" s="36">
        <v>1308000</v>
      </c>
      <c r="M22" s="32">
        <f>SUM(G22:L22)</f>
        <v>12919483</v>
      </c>
      <c r="N22" s="35">
        <f>F22+M22</f>
        <v>19001243</v>
      </c>
    </row>
    <row r="23" spans="1:14" s="33" customFormat="1" ht="24" customHeight="1">
      <c r="A23" s="34"/>
      <c r="B23" s="30"/>
      <c r="C23" s="30"/>
      <c r="D23" s="30"/>
      <c r="E23" s="30"/>
      <c r="F23" s="30"/>
      <c r="G23" s="32"/>
      <c r="H23" s="32"/>
      <c r="I23" s="32"/>
      <c r="J23" s="32"/>
      <c r="K23" s="32"/>
      <c r="L23" s="32"/>
      <c r="M23" s="32"/>
      <c r="N23" s="35"/>
    </row>
    <row r="24" spans="1:14" s="33" customFormat="1" ht="24.75" customHeight="1">
      <c r="A24" s="34" t="s">
        <v>28</v>
      </c>
      <c r="B24" s="30">
        <v>6457678</v>
      </c>
      <c r="C24" s="36">
        <v>0</v>
      </c>
      <c r="D24" s="30">
        <v>905448</v>
      </c>
      <c r="E24" s="30">
        <v>1508121</v>
      </c>
      <c r="F24" s="30">
        <f>SUM(B24:E24)</f>
        <v>8871247</v>
      </c>
      <c r="G24" s="32">
        <v>4162121</v>
      </c>
      <c r="H24" s="36">
        <v>85650</v>
      </c>
      <c r="I24" s="36">
        <v>0</v>
      </c>
      <c r="J24" s="36">
        <v>0</v>
      </c>
      <c r="K24" s="32">
        <v>595203</v>
      </c>
      <c r="L24" s="32">
        <v>430</v>
      </c>
      <c r="M24" s="32">
        <f>SUM(G24:L24)</f>
        <v>4843404</v>
      </c>
      <c r="N24" s="35">
        <f>F24+M24</f>
        <v>13714651</v>
      </c>
    </row>
    <row r="25" spans="1:14" s="33" customFormat="1" ht="24" customHeight="1">
      <c r="A25" s="34"/>
      <c r="B25" s="30"/>
      <c r="C25" s="30"/>
      <c r="D25" s="30"/>
      <c r="E25" s="30"/>
      <c r="F25" s="30"/>
      <c r="G25" s="32"/>
      <c r="H25" s="32"/>
      <c r="I25" s="32"/>
      <c r="J25" s="32"/>
      <c r="K25" s="32"/>
      <c r="L25" s="32"/>
      <c r="M25" s="32"/>
      <c r="N25" s="35"/>
    </row>
    <row r="26" spans="1:14" s="33" customFormat="1" ht="24.75" customHeight="1">
      <c r="A26" s="34" t="s">
        <v>29</v>
      </c>
      <c r="B26" s="30">
        <v>795526</v>
      </c>
      <c r="C26" s="36">
        <v>0</v>
      </c>
      <c r="D26" s="36">
        <v>186338</v>
      </c>
      <c r="E26" s="36">
        <v>0</v>
      </c>
      <c r="F26" s="30">
        <f>SUM(B26:E26)</f>
        <v>981864</v>
      </c>
      <c r="G26" s="32">
        <v>47950</v>
      </c>
      <c r="H26" s="36">
        <v>0</v>
      </c>
      <c r="I26" s="36">
        <v>0</v>
      </c>
      <c r="J26" s="36">
        <v>0</v>
      </c>
      <c r="K26" s="36">
        <v>40662</v>
      </c>
      <c r="L26" s="36">
        <v>0</v>
      </c>
      <c r="M26" s="32">
        <f>SUM(G26:L26)</f>
        <v>88612</v>
      </c>
      <c r="N26" s="35">
        <f>F26+M26</f>
        <v>1070476</v>
      </c>
    </row>
    <row r="27" spans="1:14" s="33" customFormat="1" ht="24" customHeight="1">
      <c r="A27" s="34"/>
      <c r="B27" s="30"/>
      <c r="C27" s="36"/>
      <c r="D27" s="30"/>
      <c r="E27" s="30"/>
      <c r="F27" s="30"/>
      <c r="G27" s="32"/>
      <c r="H27" s="32"/>
      <c r="I27" s="32"/>
      <c r="J27" s="32"/>
      <c r="K27" s="32"/>
      <c r="L27" s="32"/>
      <c r="M27" s="32"/>
      <c r="N27" s="35"/>
    </row>
    <row r="28" spans="1:14" s="33" customFormat="1" ht="24.75" customHeight="1">
      <c r="A28" s="34" t="s">
        <v>30</v>
      </c>
      <c r="B28" s="30">
        <v>2307053</v>
      </c>
      <c r="C28" s="36">
        <v>0</v>
      </c>
      <c r="D28" s="30">
        <v>6812223</v>
      </c>
      <c r="E28" s="30">
        <v>9777023</v>
      </c>
      <c r="F28" s="30">
        <f>SUM(B28:E28)</f>
        <v>18896299</v>
      </c>
      <c r="G28" s="32">
        <v>1087966</v>
      </c>
      <c r="H28" s="32">
        <v>612175</v>
      </c>
      <c r="I28" s="36">
        <v>0</v>
      </c>
      <c r="J28" s="32">
        <v>100000</v>
      </c>
      <c r="K28" s="32">
        <v>37022672</v>
      </c>
      <c r="L28" s="32">
        <v>201243</v>
      </c>
      <c r="M28" s="32">
        <f>SUM(G28:L28)</f>
        <v>39024056</v>
      </c>
      <c r="N28" s="35">
        <f>F28+M28</f>
        <v>57920355</v>
      </c>
    </row>
    <row r="29" spans="1:14" s="33" customFormat="1" ht="24" customHeight="1">
      <c r="A29" s="34"/>
      <c r="B29" s="30"/>
      <c r="C29" s="30"/>
      <c r="D29" s="30"/>
      <c r="E29" s="30"/>
      <c r="F29" s="30"/>
      <c r="G29" s="32"/>
      <c r="H29" s="32"/>
      <c r="I29" s="32"/>
      <c r="J29" s="32"/>
      <c r="K29" s="32"/>
      <c r="L29" s="32"/>
      <c r="M29" s="32"/>
      <c r="N29" s="35"/>
    </row>
    <row r="30" spans="1:14" s="33" customFormat="1" ht="24.75" customHeight="1">
      <c r="A30" s="34" t="s">
        <v>31</v>
      </c>
      <c r="B30" s="30">
        <v>14428582</v>
      </c>
      <c r="C30" s="36">
        <v>0</v>
      </c>
      <c r="D30" s="30">
        <v>52153</v>
      </c>
      <c r="E30" s="30">
        <v>1625096</v>
      </c>
      <c r="F30" s="30">
        <f>SUM(B30:E30)</f>
        <v>16105831</v>
      </c>
      <c r="G30" s="32">
        <v>2370753</v>
      </c>
      <c r="H30" s="36">
        <v>0</v>
      </c>
      <c r="I30" s="36">
        <v>0</v>
      </c>
      <c r="J30" s="36">
        <v>2209731</v>
      </c>
      <c r="K30" s="32">
        <v>232200</v>
      </c>
      <c r="L30" s="36">
        <v>0</v>
      </c>
      <c r="M30" s="32">
        <f>SUM(G30:L30)</f>
        <v>4812684</v>
      </c>
      <c r="N30" s="35">
        <f>F30+M30</f>
        <v>20918515</v>
      </c>
    </row>
    <row r="31" spans="1:14" s="33" customFormat="1" ht="24" customHeight="1">
      <c r="A31" s="34"/>
      <c r="B31" s="30"/>
      <c r="C31" s="30"/>
      <c r="D31" s="30"/>
      <c r="E31" s="30"/>
      <c r="F31" s="30"/>
      <c r="G31" s="32"/>
      <c r="H31" s="32"/>
      <c r="I31" s="32"/>
      <c r="J31" s="32"/>
      <c r="K31" s="32"/>
      <c r="L31" s="32"/>
      <c r="M31" s="32"/>
      <c r="N31" s="35"/>
    </row>
    <row r="32" spans="1:14" s="33" customFormat="1" ht="24.75" customHeight="1">
      <c r="A32" s="34" t="s">
        <v>32</v>
      </c>
      <c r="B32" s="30">
        <v>2510407</v>
      </c>
      <c r="C32" s="36">
        <v>0</v>
      </c>
      <c r="D32" s="30">
        <v>2396728</v>
      </c>
      <c r="E32" s="30">
        <v>43670</v>
      </c>
      <c r="F32" s="30">
        <f>SUM(B32:E32)</f>
        <v>4950805</v>
      </c>
      <c r="G32" s="32">
        <v>1300120</v>
      </c>
      <c r="H32" s="32">
        <v>170000</v>
      </c>
      <c r="I32" s="36">
        <v>0</v>
      </c>
      <c r="J32" s="36">
        <v>0</v>
      </c>
      <c r="K32" s="32">
        <v>33944762</v>
      </c>
      <c r="L32" s="36">
        <v>0</v>
      </c>
      <c r="M32" s="32">
        <f>SUM(G32:L32)</f>
        <v>35414882</v>
      </c>
      <c r="N32" s="35">
        <f>F32+M32</f>
        <v>40365687</v>
      </c>
    </row>
    <row r="33" spans="1:14" s="33" customFormat="1" ht="24" customHeight="1">
      <c r="A33" s="34"/>
      <c r="B33" s="30"/>
      <c r="C33" s="30"/>
      <c r="D33" s="30"/>
      <c r="E33" s="30"/>
      <c r="F33" s="30"/>
      <c r="G33" s="32"/>
      <c r="H33" s="32"/>
      <c r="I33" s="32"/>
      <c r="J33" s="32"/>
      <c r="K33" s="32"/>
      <c r="L33" s="32"/>
      <c r="M33" s="32"/>
      <c r="N33" s="35"/>
    </row>
    <row r="34" spans="1:14" s="33" customFormat="1" ht="24.75" customHeight="1">
      <c r="A34" s="34" t="s">
        <v>33</v>
      </c>
      <c r="B34" s="30">
        <v>12693592</v>
      </c>
      <c r="C34" s="36">
        <v>0</v>
      </c>
      <c r="D34" s="36">
        <v>22894</v>
      </c>
      <c r="E34" s="30">
        <v>1406528</v>
      </c>
      <c r="F34" s="30">
        <f>SUM(B34:E34)</f>
        <v>14123014</v>
      </c>
      <c r="G34" s="32">
        <v>2354893</v>
      </c>
      <c r="H34" s="32">
        <v>1383569</v>
      </c>
      <c r="I34" s="36">
        <v>0</v>
      </c>
      <c r="J34" s="32">
        <v>2383964</v>
      </c>
      <c r="K34" s="32">
        <v>3755000</v>
      </c>
      <c r="L34" s="32">
        <v>1536400</v>
      </c>
      <c r="M34" s="32">
        <f>SUM(G34:L34)</f>
        <v>11413826</v>
      </c>
      <c r="N34" s="35">
        <f>F34+M34</f>
        <v>25536840</v>
      </c>
    </row>
    <row r="35" spans="1:14" s="33" customFormat="1" ht="24" customHeight="1">
      <c r="A35" s="34"/>
      <c r="B35" s="30"/>
      <c r="C35" s="30"/>
      <c r="D35" s="30"/>
      <c r="E35" s="30"/>
      <c r="F35" s="30"/>
      <c r="G35" s="32"/>
      <c r="H35" s="32"/>
      <c r="I35" s="32"/>
      <c r="J35" s="32"/>
      <c r="K35" s="32"/>
      <c r="L35" s="32"/>
      <c r="M35" s="32"/>
      <c r="N35" s="35"/>
    </row>
    <row r="36" spans="1:14" s="37" customFormat="1" ht="24.75" customHeight="1">
      <c r="A36" s="34" t="s">
        <v>34</v>
      </c>
      <c r="B36" s="30">
        <v>7279072</v>
      </c>
      <c r="C36" s="30">
        <v>68332393</v>
      </c>
      <c r="D36" s="30">
        <v>41364083</v>
      </c>
      <c r="E36" s="30">
        <v>30000</v>
      </c>
      <c r="F36" s="30">
        <f>SUM(B36:E36)</f>
        <v>117005548</v>
      </c>
      <c r="G36" s="32">
        <v>1000000</v>
      </c>
      <c r="H36" s="36">
        <v>0</v>
      </c>
      <c r="I36" s="47">
        <v>100391293</v>
      </c>
      <c r="J36" s="36">
        <v>0</v>
      </c>
      <c r="K36" s="36">
        <v>0</v>
      </c>
      <c r="L36" s="36">
        <v>0</v>
      </c>
      <c r="M36" s="32">
        <f>SUM(G36:L36)</f>
        <v>101391293</v>
      </c>
      <c r="N36" s="35">
        <f>F36+M36</f>
        <v>218396841</v>
      </c>
    </row>
    <row r="37" spans="1:14" s="33" customFormat="1" ht="12" customHeight="1">
      <c r="A37" s="38"/>
      <c r="B37" s="39"/>
      <c r="C37" s="39"/>
      <c r="D37" s="39"/>
      <c r="E37" s="40"/>
      <c r="F37" s="40"/>
      <c r="G37" s="42"/>
      <c r="H37" s="43"/>
      <c r="I37" s="43"/>
      <c r="J37" s="40"/>
      <c r="K37" s="40"/>
      <c r="L37" s="43"/>
      <c r="M37" s="39"/>
      <c r="N37" s="41"/>
    </row>
  </sheetData>
  <mergeCells count="3">
    <mergeCell ref="N5:N6"/>
    <mergeCell ref="E2:F2"/>
    <mergeCell ref="G5:M5"/>
  </mergeCells>
  <printOptions/>
  <pageMargins left="0.5511811023622047" right="0.4724409448818898" top="0.5905511811023623" bottom="0.3937007874015748" header="0" footer="0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j847</cp:lastModifiedBy>
  <cp:lastPrinted>2010-05-08T02:06:58Z</cp:lastPrinted>
  <dcterms:created xsi:type="dcterms:W3CDTF">2003-07-03T06:02:51Z</dcterms:created>
  <dcterms:modified xsi:type="dcterms:W3CDTF">2010-06-26T03:00:51Z</dcterms:modified>
  <cp:category/>
  <cp:version/>
  <cp:contentType/>
  <cp:contentStatus/>
</cp:coreProperties>
</file>