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tabRatio="744" activeTab="0"/>
  </bookViews>
  <sheets>
    <sheet name="表8" sheetId="1" r:id="rId1"/>
  </sheets>
  <definedNames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'表8'!$A$1:$Z$91</definedName>
    <definedName name="_xlnm.Print_Titles" localSheetId="0">'表8'!$1:$7</definedName>
  </definedNames>
  <calcPr fullCalcOnLoad="1"/>
</workbook>
</file>

<file path=xl/comments1.xml><?xml version="1.0" encoding="utf-8"?>
<comments xmlns="http://schemas.openxmlformats.org/spreadsheetml/2006/main">
  <authors>
    <author>A403</author>
  </authors>
  <commentList>
    <comment ref="O81" authorId="0">
      <text>
        <r>
          <rPr>
            <b/>
            <sz val="9"/>
            <rFont val="新細明體"/>
            <family val="1"/>
          </rPr>
          <t>A403: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強迫不進位</t>
        </r>
      </text>
    </comment>
    <comment ref="N82" authorId="0">
      <text>
        <r>
          <rPr>
            <b/>
            <sz val="9"/>
            <rFont val="新細明體"/>
            <family val="1"/>
          </rPr>
          <t>A403: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  <comment ref="R82" authorId="0">
      <text>
        <r>
          <rPr>
            <b/>
            <sz val="9"/>
            <rFont val="新細明體"/>
            <family val="1"/>
          </rPr>
          <t>A403: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強造進位</t>
        </r>
      </text>
    </comment>
  </commentList>
</comments>
</file>

<file path=xl/sharedStrings.xml><?xml version="1.0" encoding="utf-8"?>
<sst xmlns="http://schemas.openxmlformats.org/spreadsheetml/2006/main" count="339" uniqueCount="109">
  <si>
    <t xml:space="preserve">           </t>
  </si>
  <si>
    <t>...</t>
  </si>
  <si>
    <t>其　他
收　入</t>
  </si>
  <si>
    <t>債　務
還　本</t>
  </si>
  <si>
    <t>收支概況表</t>
  </si>
  <si>
    <t>總預算</t>
  </si>
  <si>
    <t>歷年中央政府</t>
  </si>
  <si>
    <t>單位：新臺幣百萬元</t>
  </si>
  <si>
    <t>年   度   別</t>
  </si>
  <si>
    <t>營業盈餘
及
事業收入</t>
  </si>
  <si>
    <t>合        計</t>
  </si>
  <si>
    <t>教育科學
文化支出</t>
  </si>
  <si>
    <t>年增率
(％)</t>
  </si>
  <si>
    <t>稅    課
及
專賣收入</t>
  </si>
  <si>
    <t>規    費
及
罰款收入</t>
  </si>
  <si>
    <t>金    額</t>
  </si>
  <si>
    <t>經濟發展
支    出</t>
  </si>
  <si>
    <t>社會福利
支    出</t>
  </si>
  <si>
    <t>金    額</t>
  </si>
  <si>
    <t>歲入歲出
餘    絀</t>
  </si>
  <si>
    <t>發行公債
及賒借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</si>
  <si>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</si>
  <si>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歲                                    入</t>
  </si>
  <si>
    <t>歲                                                                   出</t>
  </si>
  <si>
    <t>協助
收入</t>
  </si>
  <si>
    <t xml:space="preserve">
一般政務
支    出</t>
  </si>
  <si>
    <t>融    資    調    度</t>
  </si>
  <si>
    <t>中央政府</t>
  </si>
  <si>
    <t>移  用
以前年度
歲計賸餘</t>
  </si>
  <si>
    <t>-</t>
  </si>
  <si>
    <t>39年度</t>
  </si>
  <si>
    <t>40年度</t>
  </si>
  <si>
    <t>41年度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</si>
  <si>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</si>
  <si>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</si>
  <si>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</si>
  <si>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</si>
  <si>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</si>
  <si>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</si>
  <si>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</si>
  <si>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</si>
  <si>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</si>
  <si>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</si>
  <si>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</si>
  <si>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</si>
  <si>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</si>
  <si>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</si>
  <si>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</si>
  <si>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</si>
  <si>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</si>
  <si>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</si>
  <si>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</si>
  <si>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</si>
  <si>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</si>
  <si>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</si>
  <si>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</si>
  <si>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</si>
  <si>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</si>
  <si>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</si>
  <si>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</si>
  <si>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</si>
  <si>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</si>
  <si>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</si>
  <si>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</si>
  <si>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</si>
  <si>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</si>
  <si>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</si>
  <si>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</si>
  <si>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</si>
  <si>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</si>
  <si>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</si>
  <si>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</si>
  <si>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</si>
  <si>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</si>
  <si>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</si>
  <si>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</si>
  <si>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</si>
  <si>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</si>
  <si>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</si>
  <si>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r>
      <t>88年下半年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及89年度</t>
    </r>
  </si>
  <si>
    <t>90年度</t>
  </si>
  <si>
    <t>91年度</t>
  </si>
  <si>
    <t>92年度</t>
  </si>
  <si>
    <t>93年度</t>
  </si>
  <si>
    <t>94年度</t>
  </si>
  <si>
    <t>66年度</t>
  </si>
  <si>
    <t>財　產
收　入
(1)</t>
  </si>
  <si>
    <t>國　防
支　出
(2)</t>
  </si>
  <si>
    <t>社區發展
及
環境保護
支    出
(3)</t>
  </si>
  <si>
    <t>退休撫卹
支    出
(4)</t>
  </si>
  <si>
    <t>債　務
支　出
(5)</t>
  </si>
  <si>
    <r>
      <t>一般補助</t>
    </r>
    <r>
      <rPr>
        <sz val="12"/>
        <color indexed="8"/>
        <rFont val="標楷體"/>
        <family val="4"/>
      </rPr>
      <t xml:space="preserve">
及
其他支出
(6)</t>
    </r>
  </si>
  <si>
    <t xml:space="preserve">參考表8 </t>
  </si>
  <si>
    <t>95年度</t>
  </si>
  <si>
    <t>96年度</t>
  </si>
  <si>
    <t>附註：39年度至94年度係決算審定數，95及96年度係法定預算數。</t>
  </si>
  <si>
    <t xml:space="preserve">           (1)財產收入81年度以前未含財產孳息。</t>
  </si>
  <si>
    <t xml:space="preserve">           (2)國防支出77年度以前含外交支出。</t>
  </si>
  <si>
    <t xml:space="preserve">           (3)社區發展及環境保護支出82年度以前包含於社會福利支出內。</t>
  </si>
  <si>
    <t xml:space="preserve">           (4)退休撫卹支出80年度以前包含於社會福利支出內。</t>
  </si>
  <si>
    <t xml:space="preserve">           (5)債務支出88年度以前含債務還本。</t>
  </si>
  <si>
    <t xml:space="preserve">           (6)一般補助及其他支出86年度以前係由補助支出及其他支出合併而成。</t>
  </si>
  <si>
    <t>附註：39年度至94年度係決算審定數，95及96年度係法定預算數。</t>
  </si>
  <si>
    <t xml:space="preserve">           (1)財產收入81年度以前未含財產孳息。</t>
  </si>
  <si>
    <t xml:space="preserve">           (2)國防支出77年度以前含外交支出。</t>
  </si>
  <si>
    <t xml:space="preserve">           (3)社區發展及環境保護支出82年度以前包含於社會福利支出內。</t>
  </si>
  <si>
    <t xml:space="preserve">           (4)退休撫卹支出80年度以前包含於社會福利支出內。</t>
  </si>
  <si>
    <t xml:space="preserve">           (5)債務支出88年度以前含債務還本。</t>
  </si>
  <si>
    <t xml:space="preserve">           (6)一般補助及其他支出86年度以前係由補助支出及其他支出合併而成。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</si>
</sst>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23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3"/>
      <color indexed="8"/>
      <name val="新細明體"/>
      <family val="1"/>
    </font>
    <font>
      <b/>
      <sz val="20"/>
      <color indexed="8"/>
      <name val="新細明體"/>
      <family val="1"/>
    </font>
    <font>
      <sz val="15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b/>
      <sz val="18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Arial"/>
      <family val="2"/>
    </font>
    <font>
      <sz val="9"/>
      <name val="新細明體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15" applyFont="1" applyFill="1" applyAlignment="1">
      <alignment vertical="center"/>
      <protection/>
    </xf>
    <xf numFmtId="0" fontId="4" fillId="0" borderId="0" xfId="15" applyFont="1" applyFill="1" applyAlignment="1">
      <alignment horizontal="centerContinuous" vertical="center"/>
      <protection/>
    </xf>
    <xf numFmtId="0" fontId="5" fillId="0" borderId="0" xfId="15" applyFont="1" applyFill="1" applyAlignment="1">
      <alignment vertical="center"/>
      <protection/>
    </xf>
    <xf numFmtId="0" fontId="14" fillId="0" borderId="0" xfId="15" applyFont="1" applyFill="1" applyAlignment="1">
      <alignment horizontal="right" vertical="center"/>
      <protection/>
    </xf>
    <xf numFmtId="0" fontId="9" fillId="0" borderId="0" xfId="15" applyFont="1" applyFill="1" applyAlignment="1">
      <alignment horizontal="right" vertical="center"/>
      <protection/>
    </xf>
    <xf numFmtId="0" fontId="14" fillId="0" borderId="0" xfId="15" applyFont="1" applyFill="1" applyAlignment="1">
      <alignment horizontal="left" vertical="center"/>
      <protection/>
    </xf>
    <xf numFmtId="0" fontId="5" fillId="0" borderId="0" xfId="15" applyFont="1" applyFill="1" applyAlignment="1">
      <alignment horizontal="centerContinuous" vertical="center"/>
      <protection/>
    </xf>
    <xf numFmtId="0" fontId="4" fillId="0" borderId="0" xfId="15" applyFont="1" applyFill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15" fillId="0" borderId="0" xfId="15" applyFont="1" applyFill="1" applyAlignment="1">
      <alignment horizontal="right" vertical="center"/>
      <protection/>
    </xf>
    <xf numFmtId="0" fontId="6" fillId="0" borderId="0" xfId="15" applyFont="1" applyFill="1" applyAlignment="1">
      <alignment horizontal="centerContinuous"/>
      <protection/>
    </xf>
    <xf numFmtId="0" fontId="6" fillId="0" borderId="0" xfId="15" applyFont="1" applyFill="1">
      <alignment/>
      <protection/>
    </xf>
    <xf numFmtId="0" fontId="2" fillId="0" borderId="0" xfId="15" applyFont="1" applyFill="1" applyAlignment="1">
      <alignment horizontal="centerContinuous"/>
      <protection/>
    </xf>
    <xf numFmtId="0" fontId="2" fillId="0" borderId="0" xfId="15" applyFont="1" applyFill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 applyFill="1" applyBorder="1" applyAlignment="1">
      <alignment horizontal="centerContinuous"/>
      <protection/>
    </xf>
    <xf numFmtId="0" fontId="16" fillId="0" borderId="0" xfId="15" applyFont="1" applyFill="1" applyBorder="1" applyAlignment="1">
      <alignment horizontal="right"/>
      <protection/>
    </xf>
    <xf numFmtId="0" fontId="16" fillId="0" borderId="1" xfId="15" applyFont="1" applyFill="1" applyBorder="1" applyAlignment="1">
      <alignment horizontal="centerContinuous" vertical="center"/>
      <protection/>
    </xf>
    <xf numFmtId="0" fontId="16" fillId="0" borderId="2" xfId="15" applyFont="1" applyFill="1" applyBorder="1" applyAlignment="1">
      <alignment horizontal="centerContinuous" vertical="center"/>
      <protection/>
    </xf>
    <xf numFmtId="0" fontId="16" fillId="0" borderId="3" xfId="15" applyFont="1" applyFill="1" applyBorder="1" applyAlignment="1">
      <alignment horizontal="centerContinuous" vertical="center"/>
      <protection/>
    </xf>
    <xf numFmtId="0" fontId="16" fillId="0" borderId="0" xfId="15" applyFont="1" applyFill="1" applyAlignment="1">
      <alignment vertical="center"/>
      <protection/>
    </xf>
    <xf numFmtId="0" fontId="16" fillId="0" borderId="1" xfId="15" applyFont="1" applyFill="1" applyBorder="1" applyAlignment="1">
      <alignment horizontal="centerContinuous" vertical="center" wrapText="1"/>
      <protection/>
    </xf>
    <xf numFmtId="0" fontId="16" fillId="0" borderId="3" xfId="15" applyFont="1" applyFill="1" applyBorder="1" applyAlignment="1">
      <alignment horizontal="centerContinuous" vertical="center" wrapText="1"/>
      <protection/>
    </xf>
    <xf numFmtId="0" fontId="16" fillId="0" borderId="4" xfId="15" applyFont="1" applyFill="1" applyBorder="1" applyAlignment="1">
      <alignment horizontal="center" vertical="center" wrapText="1"/>
      <protection/>
    </xf>
    <xf numFmtId="0" fontId="16" fillId="0" borderId="5" xfId="15" applyFont="1" applyFill="1" applyBorder="1" applyAlignment="1">
      <alignment horizontal="center" vertical="center" wrapText="1"/>
      <protection/>
    </xf>
    <xf numFmtId="0" fontId="17" fillId="0" borderId="6" xfId="15" applyFont="1" applyFill="1" applyBorder="1" applyAlignment="1">
      <alignment horizontal="center" vertical="center" wrapText="1"/>
      <protection/>
    </xf>
    <xf numFmtId="0" fontId="16" fillId="0" borderId="7" xfId="15" applyFont="1" applyFill="1" applyBorder="1" applyAlignment="1">
      <alignment horizontal="center" vertical="center" wrapText="1"/>
      <protection/>
    </xf>
    <xf numFmtId="0" fontId="16" fillId="0" borderId="0" xfId="15" applyFont="1" applyFill="1" applyAlignment="1">
      <alignment vertical="center" wrapText="1"/>
      <protection/>
    </xf>
    <xf numFmtId="0" fontId="6" fillId="0" borderId="0" xfId="15" applyFont="1" applyFill="1" applyBorder="1" applyAlignment="1">
      <alignment horizontal="left" indent="2"/>
      <protection/>
    </xf>
    <xf numFmtId="0" fontId="8" fillId="0" borderId="0" xfId="15" applyFont="1" applyFill="1" applyAlignment="1">
      <alignment horizontal="right"/>
      <protection/>
    </xf>
    <xf numFmtId="0" fontId="6" fillId="0" borderId="0" xfId="15" applyFont="1" applyFill="1" applyAlignment="1">
      <alignment horizontal="left" indent="2"/>
      <protection/>
    </xf>
    <xf numFmtId="0" fontId="6" fillId="0" borderId="8" xfId="15" applyFont="1" applyFill="1" applyBorder="1" applyAlignment="1">
      <alignment horizontal="left"/>
      <protection/>
    </xf>
    <xf numFmtId="183" fontId="19" fillId="0" borderId="9" xfId="15" applyNumberFormat="1" applyFont="1" applyFill="1" applyBorder="1" applyAlignment="1">
      <alignment/>
      <protection/>
    </xf>
    <xf numFmtId="186" fontId="19" fillId="0" borderId="9" xfId="15" applyNumberFormat="1" applyFont="1" applyFill="1" applyBorder="1" applyAlignment="1">
      <alignment horizontal="right"/>
      <protection/>
    </xf>
    <xf numFmtId="184" fontId="19" fillId="0" borderId="9" xfId="15" applyNumberFormat="1" applyFont="1" applyFill="1" applyBorder="1" applyAlignment="1">
      <alignment horizontal="right"/>
      <protection/>
    </xf>
    <xf numFmtId="187" fontId="19" fillId="0" borderId="9" xfId="15" applyNumberFormat="1" applyFont="1" applyFill="1" applyBorder="1" applyAlignment="1">
      <alignment horizontal="right"/>
      <protection/>
    </xf>
    <xf numFmtId="187" fontId="19" fillId="0" borderId="7" xfId="15" applyNumberFormat="1" applyFont="1" applyFill="1" applyBorder="1" applyAlignment="1">
      <alignment horizontal="right"/>
      <protection/>
    </xf>
    <xf numFmtId="183" fontId="19" fillId="0" borderId="6" xfId="15" applyNumberFormat="1" applyFont="1" applyFill="1" applyBorder="1" applyAlignment="1">
      <alignment/>
      <protection/>
    </xf>
    <xf numFmtId="188" fontId="19" fillId="0" borderId="9" xfId="15" applyNumberFormat="1" applyFont="1" applyFill="1" applyBorder="1" applyAlignment="1">
      <alignment/>
      <protection/>
    </xf>
    <xf numFmtId="186" fontId="19" fillId="0" borderId="7" xfId="15" applyNumberFormat="1" applyFont="1" applyFill="1" applyBorder="1" applyAlignment="1">
      <alignment horizontal="right"/>
      <protection/>
    </xf>
    <xf numFmtId="0" fontId="6" fillId="0" borderId="10" xfId="15" applyFont="1" applyFill="1" applyBorder="1">
      <alignment/>
      <protection/>
    </xf>
    <xf numFmtId="189" fontId="6" fillId="0" borderId="10" xfId="15" applyNumberFormat="1" applyFont="1" applyFill="1" applyBorder="1" applyAlignment="1">
      <alignment horizontal="right"/>
      <protection/>
    </xf>
    <xf numFmtId="190" fontId="6" fillId="0" borderId="10" xfId="15" applyNumberFormat="1" applyFont="1" applyFill="1" applyBorder="1" applyAlignment="1">
      <alignment horizontal="right"/>
      <protection/>
    </xf>
    <xf numFmtId="0" fontId="6" fillId="0" borderId="10" xfId="15" applyFont="1" applyFill="1" applyBorder="1" applyAlignment="1">
      <alignment horizontal="right"/>
      <protection/>
    </xf>
    <xf numFmtId="191" fontId="6" fillId="0" borderId="10" xfId="15" applyNumberFormat="1" applyFont="1" applyFill="1" applyBorder="1" applyAlignment="1">
      <alignment horizontal="right"/>
      <protection/>
    </xf>
    <xf numFmtId="192" fontId="6" fillId="0" borderId="10" xfId="15" applyNumberFormat="1" applyFont="1" applyFill="1" applyBorder="1" applyAlignment="1">
      <alignment horizontal="right"/>
      <protection/>
    </xf>
    <xf numFmtId="193" fontId="6" fillId="0" borderId="10" xfId="15" applyNumberFormat="1" applyFont="1" applyFill="1" applyBorder="1" applyAlignment="1">
      <alignment horizontal="right"/>
      <protection/>
    </xf>
    <xf numFmtId="0" fontId="6" fillId="0" borderId="0" xfId="15" applyFont="1" applyFill="1" applyAlignment="1">
      <alignment horizontal="right"/>
      <protection/>
    </xf>
    <xf numFmtId="0" fontId="10" fillId="0" borderId="0" xfId="15" applyFont="1" applyFill="1" applyBorder="1" applyAlignment="1">
      <alignment/>
      <protection/>
    </xf>
    <xf numFmtId="0" fontId="10" fillId="0" borderId="0" xfId="15" applyFont="1" applyFill="1" applyBorder="1">
      <alignment/>
      <protection/>
    </xf>
    <xf numFmtId="192" fontId="10" fillId="0" borderId="0" xfId="15" applyNumberFormat="1" applyFont="1" applyFill="1" applyBorder="1">
      <alignment/>
      <protection/>
    </xf>
    <xf numFmtId="190" fontId="10" fillId="0" borderId="0" xfId="15" applyNumberFormat="1" applyFont="1" applyFill="1" applyBorder="1">
      <alignment/>
      <protection/>
    </xf>
    <xf numFmtId="0" fontId="10" fillId="0" borderId="0" xfId="15" applyFont="1" applyFill="1">
      <alignment/>
      <protection/>
    </xf>
    <xf numFmtId="192" fontId="10" fillId="0" borderId="0" xfId="15" applyNumberFormat="1" applyFont="1" applyFill="1">
      <alignment/>
      <protection/>
    </xf>
    <xf numFmtId="190" fontId="10" fillId="0" borderId="0" xfId="15" applyNumberFormat="1" applyFont="1" applyFill="1">
      <alignment/>
      <protection/>
    </xf>
    <xf numFmtId="0" fontId="6" fillId="0" borderId="11" xfId="15" applyFont="1" applyFill="1" applyBorder="1" applyAlignment="1">
      <alignment horizontal="left" indent="2"/>
      <protection/>
    </xf>
    <xf numFmtId="0" fontId="6" fillId="0" borderId="12" xfId="15" applyFont="1" applyFill="1" applyBorder="1" applyAlignment="1">
      <alignment horizontal="left" indent="2"/>
      <protection/>
    </xf>
    <xf numFmtId="0" fontId="6" fillId="0" borderId="12" xfId="15" applyFont="1" applyFill="1" applyBorder="1" applyAlignment="1">
      <alignment horizontal="left" vertical="center" wrapText="1" indent="2"/>
      <protection/>
    </xf>
    <xf numFmtId="0" fontId="6" fillId="0" borderId="0" xfId="15" applyFont="1" applyFill="1" applyBorder="1">
      <alignment/>
      <protection/>
    </xf>
    <xf numFmtId="192" fontId="6" fillId="0" borderId="0" xfId="15" applyNumberFormat="1" applyFont="1" applyFill="1">
      <alignment/>
      <protection/>
    </xf>
    <xf numFmtId="190" fontId="6" fillId="0" borderId="0" xfId="15" applyNumberFormat="1" applyFont="1" applyFill="1">
      <alignment/>
      <protection/>
    </xf>
    <xf numFmtId="183" fontId="19" fillId="0" borderId="13" xfId="16" applyNumberFormat="1" applyFont="1" applyFill="1" applyBorder="1" applyAlignment="1">
      <alignment horizontal="right"/>
      <protection/>
    </xf>
    <xf numFmtId="184" fontId="19" fillId="0" borderId="13" xfId="16" applyNumberFormat="1" applyFont="1" applyFill="1" applyBorder="1" applyAlignment="1">
      <alignment horizontal="right"/>
      <protection/>
    </xf>
    <xf numFmtId="183" fontId="19" fillId="0" borderId="14" xfId="16" applyNumberFormat="1" applyFont="1" applyFill="1" applyBorder="1" applyAlignment="1">
      <alignment horizontal="right"/>
      <protection/>
    </xf>
    <xf numFmtId="183" fontId="19" fillId="0" borderId="11" xfId="16" applyNumberFormat="1" applyFont="1" applyFill="1" applyBorder="1" applyAlignment="1">
      <alignment horizontal="right"/>
      <protection/>
    </xf>
    <xf numFmtId="185" fontId="19" fillId="0" borderId="13" xfId="16" applyNumberFormat="1" applyFont="1" applyFill="1" applyBorder="1" applyAlignment="1">
      <alignment horizontal="right"/>
      <protection/>
    </xf>
    <xf numFmtId="183" fontId="19" fillId="0" borderId="4" xfId="16" applyNumberFormat="1" applyFont="1" applyFill="1" applyBorder="1" applyAlignment="1">
      <alignment horizontal="right"/>
      <protection/>
    </xf>
    <xf numFmtId="183" fontId="19" fillId="0" borderId="15" xfId="16" applyNumberFormat="1" applyFont="1" applyFill="1" applyBorder="1" applyAlignment="1">
      <alignment horizontal="right"/>
      <protection/>
    </xf>
    <xf numFmtId="184" fontId="19" fillId="0" borderId="15" xfId="16" applyNumberFormat="1" applyFont="1" applyFill="1" applyBorder="1" applyAlignment="1">
      <alignment horizontal="right"/>
      <protection/>
    </xf>
    <xf numFmtId="183" fontId="19" fillId="0" borderId="12" xfId="16" applyNumberFormat="1" applyFont="1" applyFill="1" applyBorder="1" applyAlignment="1">
      <alignment horizontal="right"/>
      <protection/>
    </xf>
    <xf numFmtId="185" fontId="19" fillId="0" borderId="15" xfId="16" applyNumberFormat="1" applyFont="1" applyFill="1" applyBorder="1" applyAlignment="1">
      <alignment horizontal="right"/>
      <protection/>
    </xf>
    <xf numFmtId="178" fontId="19" fillId="0" borderId="15" xfId="16" applyNumberFormat="1" applyFont="1" applyFill="1" applyBorder="1" applyAlignment="1">
      <alignment horizontal="right"/>
      <protection/>
    </xf>
    <xf numFmtId="179" fontId="19" fillId="0" borderId="15" xfId="16" applyNumberFormat="1" applyFont="1" applyFill="1" applyBorder="1" applyAlignment="1">
      <alignment horizontal="right"/>
      <protection/>
    </xf>
    <xf numFmtId="183" fontId="19" fillId="0" borderId="15" xfId="16" applyNumberFormat="1" applyFont="1" applyFill="1" applyBorder="1" applyAlignment="1">
      <alignment horizontal="right" vertical="center"/>
      <protection/>
    </xf>
    <xf numFmtId="178" fontId="19" fillId="0" borderId="15" xfId="16" applyNumberFormat="1" applyFont="1" applyFill="1" applyBorder="1" applyAlignment="1">
      <alignment horizontal="right" vertical="center"/>
      <protection/>
    </xf>
    <xf numFmtId="183" fontId="19" fillId="0" borderId="14" xfId="16" applyNumberFormat="1" applyFont="1" applyFill="1" applyBorder="1" applyAlignment="1">
      <alignment horizontal="right" vertical="center"/>
      <protection/>
    </xf>
    <xf numFmtId="183" fontId="19" fillId="0" borderId="12" xfId="16" applyNumberFormat="1" applyFont="1" applyFill="1" applyBorder="1" applyAlignment="1">
      <alignment horizontal="right" vertical="center"/>
      <protection/>
    </xf>
    <xf numFmtId="179" fontId="19" fillId="0" borderId="15" xfId="16" applyNumberFormat="1" applyFont="1" applyFill="1" applyBorder="1" applyAlignment="1">
      <alignment horizontal="right" vertical="center"/>
      <protection/>
    </xf>
    <xf numFmtId="185" fontId="19" fillId="0" borderId="15" xfId="16" applyNumberFormat="1" applyFont="1" applyFill="1" applyBorder="1" applyAlignment="1">
      <alignment horizontal="right" vertical="center"/>
      <protection/>
    </xf>
    <xf numFmtId="183" fontId="19" fillId="0" borderId="15" xfId="16" applyNumberFormat="1" applyFont="1" applyFill="1" applyBorder="1" applyAlignment="1">
      <alignment/>
      <protection/>
    </xf>
    <xf numFmtId="187" fontId="19" fillId="0" borderId="14" xfId="16" applyNumberFormat="1" applyFont="1" applyFill="1" applyBorder="1" applyAlignment="1">
      <alignment horizontal="right"/>
      <protection/>
    </xf>
    <xf numFmtId="183" fontId="19" fillId="0" borderId="12" xfId="16" applyNumberFormat="1" applyFont="1" applyFill="1" applyBorder="1" applyAlignment="1">
      <alignment/>
      <protection/>
    </xf>
    <xf numFmtId="183" fontId="19" fillId="0" borderId="14" xfId="16" applyNumberFormat="1" applyFont="1" applyFill="1" applyBorder="1" applyAlignment="1">
      <alignment/>
      <protection/>
    </xf>
    <xf numFmtId="183" fontId="19" fillId="0" borderId="9" xfId="16" applyNumberFormat="1" applyFont="1" applyFill="1" applyBorder="1" applyAlignment="1">
      <alignment/>
      <protection/>
    </xf>
    <xf numFmtId="183" fontId="19" fillId="0" borderId="9" xfId="16" applyNumberFormat="1" applyFont="1" applyFill="1" applyBorder="1" applyAlignment="1">
      <alignment horizontal="right"/>
      <protection/>
    </xf>
    <xf numFmtId="179" fontId="19" fillId="0" borderId="9" xfId="16" applyNumberFormat="1" applyFont="1" applyFill="1" applyBorder="1" applyAlignment="1">
      <alignment horizontal="right"/>
      <protection/>
    </xf>
    <xf numFmtId="185" fontId="19" fillId="0" borderId="9" xfId="16" applyNumberFormat="1" applyFont="1" applyFill="1" applyBorder="1" applyAlignment="1">
      <alignment horizontal="right"/>
      <protection/>
    </xf>
    <xf numFmtId="183" fontId="19" fillId="0" borderId="7" xfId="16" applyNumberFormat="1" applyFont="1" applyFill="1" applyBorder="1" applyAlignment="1">
      <alignment/>
      <protection/>
    </xf>
    <xf numFmtId="0" fontId="10" fillId="0" borderId="0" xfId="16" applyFont="1" applyFill="1" applyBorder="1">
      <alignment/>
      <protection/>
    </xf>
    <xf numFmtId="0" fontId="10" fillId="0" borderId="0" xfId="16" applyFont="1" applyFill="1" applyBorder="1" applyAlignment="1">
      <alignment/>
      <protection/>
    </xf>
    <xf numFmtId="183" fontId="19" fillId="0" borderId="6" xfId="16" applyNumberFormat="1" applyFont="1" applyFill="1" applyBorder="1" applyAlignment="1">
      <alignment/>
      <protection/>
    </xf>
    <xf numFmtId="187" fontId="19" fillId="0" borderId="7" xfId="16" applyNumberFormat="1" applyFont="1" applyFill="1" applyBorder="1" applyAlignment="1">
      <alignment horizontal="right"/>
      <protection/>
    </xf>
    <xf numFmtId="0" fontId="16" fillId="0" borderId="1" xfId="15" applyFont="1" applyFill="1" applyBorder="1" applyAlignment="1">
      <alignment horizontal="center" vertical="center"/>
      <protection/>
    </xf>
    <xf numFmtId="0" fontId="15" fillId="0" borderId="0" xfId="15" applyFont="1" applyFill="1" applyAlignment="1">
      <alignment horizontal="left" vertical="center"/>
      <protection/>
    </xf>
    <xf numFmtId="0" fontId="16" fillId="0" borderId="10" xfId="15" applyFont="1" applyFill="1" applyBorder="1" applyAlignment="1">
      <alignment horizontal="center" vertical="center"/>
      <protection/>
    </xf>
    <xf numFmtId="0" fontId="16" fillId="0" borderId="0" xfId="15" applyFont="1" applyFill="1" applyBorder="1" applyAlignment="1">
      <alignment horizontal="center" vertical="center"/>
      <protection/>
    </xf>
    <xf numFmtId="0" fontId="16" fillId="0" borderId="8" xfId="15" applyFont="1" applyFill="1" applyBorder="1" applyAlignment="1">
      <alignment horizontal="center" vertical="center"/>
      <protection/>
    </xf>
    <xf numFmtId="0" fontId="16" fillId="0" borderId="1" xfId="15" applyFont="1" applyFill="1" applyBorder="1" applyAlignment="1">
      <alignment horizontal="center" vertical="center" wrapText="1"/>
      <protection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6" fillId="0" borderId="13" xfId="15" applyFont="1" applyFill="1" applyBorder="1" applyAlignment="1">
      <alignment horizontal="center" vertical="center" wrapText="1"/>
      <protection/>
    </xf>
    <xf numFmtId="0" fontId="16" fillId="0" borderId="15" xfId="15" applyFont="1" applyFill="1" applyBorder="1" applyAlignment="1">
      <alignment horizontal="center" vertical="center" wrapText="1"/>
      <protection/>
    </xf>
    <xf numFmtId="0" fontId="16" fillId="0" borderId="9" xfId="15" applyFont="1" applyFill="1" applyBorder="1" applyAlignment="1">
      <alignment horizontal="center" vertical="center" wrapText="1"/>
      <protection/>
    </xf>
    <xf numFmtId="0" fontId="16" fillId="0" borderId="11" xfId="15" applyFont="1" applyFill="1" applyBorder="1" applyAlignment="1">
      <alignment horizontal="center" vertical="center" wrapText="1"/>
      <protection/>
    </xf>
    <xf numFmtId="0" fontId="16" fillId="0" borderId="6" xfId="15" applyFont="1" applyFill="1" applyBorder="1" applyAlignment="1">
      <alignment horizontal="center" vertical="center" wrapText="1"/>
      <protection/>
    </xf>
    <xf numFmtId="0" fontId="17" fillId="0" borderId="13" xfId="15" applyFont="1" applyFill="1" applyBorder="1" applyAlignment="1">
      <alignment horizontal="center" vertical="center" wrapText="1"/>
      <protection/>
    </xf>
    <xf numFmtId="0" fontId="17" fillId="0" borderId="9" xfId="15" applyFont="1" applyFill="1" applyBorder="1" applyAlignment="1">
      <alignment horizontal="center" vertical="center" wrapText="1"/>
      <protection/>
    </xf>
    <xf numFmtId="0" fontId="16" fillId="0" borderId="13" xfId="15" applyFont="1" applyFill="1" applyBorder="1" applyAlignment="1">
      <alignment horizontal="center" vertical="top" wrapText="1"/>
      <protection/>
    </xf>
    <xf numFmtId="0" fontId="16" fillId="0" borderId="9" xfId="15" applyFont="1" applyFill="1" applyBorder="1" applyAlignment="1">
      <alignment horizontal="center" vertical="top" wrapText="1"/>
      <protection/>
    </xf>
    <xf numFmtId="0" fontId="16" fillId="0" borderId="13" xfId="15" applyFont="1" applyFill="1" applyBorder="1" applyAlignment="1">
      <alignment horizontal="distributed" vertical="center" wrapText="1"/>
      <protection/>
    </xf>
    <xf numFmtId="0" fontId="16" fillId="0" borderId="9" xfId="15" applyFont="1" applyFill="1" applyBorder="1" applyAlignment="1">
      <alignment horizontal="distributed" vertical="center" wrapText="1"/>
      <protection/>
    </xf>
    <xf numFmtId="0" fontId="16" fillId="0" borderId="4" xfId="15" applyFont="1" applyFill="1" applyBorder="1" applyAlignment="1">
      <alignment horizontal="center" vertical="center" wrapText="1"/>
      <protection/>
    </xf>
    <xf numFmtId="0" fontId="16" fillId="0" borderId="7" xfId="15" applyFont="1" applyFill="1" applyBorder="1" applyAlignment="1">
      <alignment horizontal="center" vertical="center" wrapText="1"/>
      <protection/>
    </xf>
    <xf numFmtId="0" fontId="16" fillId="0" borderId="2" xfId="15" applyFont="1" applyFill="1" applyBorder="1" applyAlignment="1">
      <alignment horizontal="center" vertical="center"/>
      <protection/>
    </xf>
  </cellXfs>
  <cellStyles count="10">
    <cellStyle name="Normal" xfId="0"/>
    <cellStyle name="一般_重要經濟指標" xfId="15"/>
    <cellStyle name="一般_重要經濟指標_95簡明參考表6(法)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Z105"/>
  <sheetViews>
    <sheetView tabSelected="1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6.5"/>
  <cols>
    <col min="1" max="1" width="16.75390625" style="12" customWidth="1"/>
    <col min="2" max="2" width="11.125" style="12" customWidth="1"/>
    <col min="3" max="3" width="9.50390625" style="12" customWidth="1"/>
    <col min="4" max="4" width="7.25390625" style="12" customWidth="1"/>
    <col min="5" max="5" width="9.50390625" style="12" customWidth="1"/>
    <col min="6" max="6" width="8.75390625" style="12" customWidth="1"/>
    <col min="7" max="7" width="9.50390625" style="12" customWidth="1"/>
    <col min="8" max="8" width="11.125" style="12" customWidth="1"/>
    <col min="9" max="9" width="7.625" style="12" customWidth="1"/>
    <col min="10" max="10" width="9.50390625" style="12" customWidth="1"/>
    <col min="11" max="11" width="10.00390625" style="12" bestFit="1" customWidth="1"/>
    <col min="12" max="12" width="9.75390625" style="12" customWidth="1"/>
    <col min="13" max="13" width="1.25" style="12" customWidth="1"/>
    <col min="14" max="14" width="9.625" style="12" customWidth="1"/>
    <col min="15" max="15" width="10.125" style="12" customWidth="1"/>
    <col min="16" max="16" width="9.375" style="12" customWidth="1"/>
    <col min="17" max="17" width="9.125" style="12" customWidth="1"/>
    <col min="18" max="18" width="9.625" style="12" customWidth="1"/>
    <col min="19" max="19" width="9.25390625" style="12" customWidth="1"/>
    <col min="20" max="20" width="11.25390625" style="12" customWidth="1"/>
    <col min="21" max="21" width="6.75390625" style="12" customWidth="1"/>
    <col min="22" max="22" width="9.50390625" style="12" customWidth="1"/>
    <col min="23" max="23" width="9.25390625" style="12" customWidth="1"/>
    <col min="24" max="24" width="9.50390625" style="12" customWidth="1"/>
    <col min="25" max="25" width="9.25390625" style="12" customWidth="1"/>
    <col min="26" max="26" width="10.75390625" style="12" customWidth="1"/>
    <col min="27" max="16384" width="9.00390625" style="12" customWidth="1"/>
  </cols>
  <sheetData>
    <row r="1" spans="1:26" s="8" customFormat="1" ht="25.5" customHeight="1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27</v>
      </c>
      <c r="M1" s="5"/>
      <c r="N1" s="6" t="s">
        <v>5</v>
      </c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25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3"/>
      <c r="L2" s="10" t="s">
        <v>6</v>
      </c>
      <c r="M2" s="5"/>
      <c r="N2" s="94" t="s">
        <v>4</v>
      </c>
      <c r="O2" s="9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5" ht="8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17.25" customHeight="1">
      <c r="A4" s="11" t="s">
        <v>0</v>
      </c>
      <c r="B4" s="11"/>
      <c r="C4" s="11"/>
      <c r="D4" s="11"/>
      <c r="E4" s="13"/>
      <c r="F4" s="11"/>
      <c r="G4" s="11"/>
      <c r="H4" s="11"/>
      <c r="I4" s="11"/>
      <c r="J4" s="11"/>
      <c r="L4" s="14"/>
      <c r="M4" s="14"/>
      <c r="N4" s="15"/>
      <c r="O4" s="11"/>
      <c r="P4" s="11"/>
      <c r="Q4" s="11"/>
      <c r="R4" s="11"/>
      <c r="S4" s="11"/>
      <c r="T4" s="11"/>
      <c r="U4" s="11"/>
      <c r="V4" s="11"/>
      <c r="W4" s="11"/>
      <c r="X4" s="11"/>
      <c r="Y4" s="16"/>
      <c r="Z4" s="17" t="s">
        <v>7</v>
      </c>
    </row>
    <row r="5" spans="1:26" s="21" customFormat="1" ht="17.25" customHeight="1">
      <c r="A5" s="95" t="s">
        <v>8</v>
      </c>
      <c r="B5" s="98" t="s">
        <v>22</v>
      </c>
      <c r="C5" s="99"/>
      <c r="D5" s="99"/>
      <c r="E5" s="99"/>
      <c r="F5" s="99"/>
      <c r="G5" s="99"/>
      <c r="H5" s="99"/>
      <c r="I5" s="100"/>
      <c r="J5" s="18" t="s">
        <v>23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101" t="s">
        <v>19</v>
      </c>
      <c r="W5" s="101" t="s">
        <v>3</v>
      </c>
      <c r="X5" s="93" t="s">
        <v>26</v>
      </c>
      <c r="Y5" s="114"/>
      <c r="Z5" s="114"/>
    </row>
    <row r="6" spans="1:26" s="21" customFormat="1" ht="18" customHeight="1">
      <c r="A6" s="96"/>
      <c r="B6" s="101" t="s">
        <v>13</v>
      </c>
      <c r="C6" s="101" t="s">
        <v>9</v>
      </c>
      <c r="D6" s="110" t="s">
        <v>24</v>
      </c>
      <c r="E6" s="101" t="s">
        <v>14</v>
      </c>
      <c r="F6" s="101" t="s">
        <v>86</v>
      </c>
      <c r="G6" s="101" t="s">
        <v>2</v>
      </c>
      <c r="H6" s="22" t="s">
        <v>10</v>
      </c>
      <c r="I6" s="23"/>
      <c r="J6" s="108" t="s">
        <v>25</v>
      </c>
      <c r="K6" s="101" t="s">
        <v>87</v>
      </c>
      <c r="L6" s="101" t="s">
        <v>11</v>
      </c>
      <c r="M6" s="24"/>
      <c r="N6" s="104" t="s">
        <v>16</v>
      </c>
      <c r="O6" s="101" t="s">
        <v>17</v>
      </c>
      <c r="P6" s="106" t="s">
        <v>88</v>
      </c>
      <c r="Q6" s="106" t="s">
        <v>89</v>
      </c>
      <c r="R6" s="101" t="s">
        <v>90</v>
      </c>
      <c r="S6" s="106" t="s">
        <v>91</v>
      </c>
      <c r="T6" s="22" t="s">
        <v>10</v>
      </c>
      <c r="U6" s="23"/>
      <c r="V6" s="102"/>
      <c r="W6" s="102"/>
      <c r="X6" s="110" t="s">
        <v>20</v>
      </c>
      <c r="Y6" s="101" t="s">
        <v>28</v>
      </c>
      <c r="Z6" s="112" t="s">
        <v>21</v>
      </c>
    </row>
    <row r="7" spans="1:26" s="28" customFormat="1" ht="64.5" customHeight="1">
      <c r="A7" s="97"/>
      <c r="B7" s="103"/>
      <c r="C7" s="103"/>
      <c r="D7" s="111"/>
      <c r="E7" s="103"/>
      <c r="F7" s="103"/>
      <c r="G7" s="103"/>
      <c r="H7" s="25" t="s">
        <v>15</v>
      </c>
      <c r="I7" s="26" t="s">
        <v>12</v>
      </c>
      <c r="J7" s="109"/>
      <c r="K7" s="103"/>
      <c r="L7" s="103"/>
      <c r="M7" s="27"/>
      <c r="N7" s="105"/>
      <c r="O7" s="103"/>
      <c r="P7" s="107"/>
      <c r="Q7" s="107"/>
      <c r="R7" s="103"/>
      <c r="S7" s="107"/>
      <c r="T7" s="25" t="s">
        <v>18</v>
      </c>
      <c r="U7" s="26" t="s">
        <v>12</v>
      </c>
      <c r="V7" s="103"/>
      <c r="W7" s="103"/>
      <c r="X7" s="111"/>
      <c r="Y7" s="103"/>
      <c r="Z7" s="113"/>
    </row>
    <row r="8" spans="1:26" s="30" customFormat="1" ht="21.75" customHeight="1">
      <c r="A8" s="29" t="s">
        <v>30</v>
      </c>
      <c r="B8" s="62">
        <v>422</v>
      </c>
      <c r="C8" s="62">
        <v>58</v>
      </c>
      <c r="D8" s="62" t="s">
        <v>29</v>
      </c>
      <c r="E8" s="62">
        <v>12</v>
      </c>
      <c r="F8" s="62">
        <v>23</v>
      </c>
      <c r="G8" s="62">
        <v>372</v>
      </c>
      <c r="H8" s="62">
        <v>887</v>
      </c>
      <c r="I8" s="63" t="s">
        <v>1</v>
      </c>
      <c r="J8" s="62">
        <v>39</v>
      </c>
      <c r="K8" s="62">
        <v>1166</v>
      </c>
      <c r="L8" s="62">
        <v>8</v>
      </c>
      <c r="M8" s="64"/>
      <c r="N8" s="65">
        <v>19</v>
      </c>
      <c r="O8" s="62">
        <v>24</v>
      </c>
      <c r="P8" s="62" t="s">
        <v>29</v>
      </c>
      <c r="Q8" s="62" t="s">
        <v>29</v>
      </c>
      <c r="R8" s="62">
        <v>18</v>
      </c>
      <c r="S8" s="62">
        <v>22</v>
      </c>
      <c r="T8" s="62">
        <v>1296</v>
      </c>
      <c r="U8" s="63" t="s">
        <v>1</v>
      </c>
      <c r="V8" s="66">
        <v>-409</v>
      </c>
      <c r="W8" s="62" t="s">
        <v>29</v>
      </c>
      <c r="X8" s="62">
        <v>409</v>
      </c>
      <c r="Y8" s="62" t="s">
        <v>29</v>
      </c>
      <c r="Z8" s="67">
        <v>409</v>
      </c>
    </row>
    <row r="9" spans="1:26" s="30" customFormat="1" ht="21.75" customHeight="1">
      <c r="A9" s="31" t="s">
        <v>31</v>
      </c>
      <c r="B9" s="68">
        <v>466</v>
      </c>
      <c r="C9" s="68">
        <v>179</v>
      </c>
      <c r="D9" s="68">
        <v>98</v>
      </c>
      <c r="E9" s="68">
        <v>21</v>
      </c>
      <c r="F9" s="68">
        <v>126</v>
      </c>
      <c r="G9" s="68">
        <v>190</v>
      </c>
      <c r="H9" s="68">
        <v>1080</v>
      </c>
      <c r="I9" s="69">
        <v>21.8</v>
      </c>
      <c r="J9" s="68">
        <v>100</v>
      </c>
      <c r="K9" s="68">
        <v>1109</v>
      </c>
      <c r="L9" s="68">
        <v>11</v>
      </c>
      <c r="M9" s="64"/>
      <c r="N9" s="70">
        <v>39</v>
      </c>
      <c r="O9" s="68">
        <v>80</v>
      </c>
      <c r="P9" s="68" t="s">
        <v>29</v>
      </c>
      <c r="Q9" s="68" t="s">
        <v>29</v>
      </c>
      <c r="R9" s="68">
        <v>92</v>
      </c>
      <c r="S9" s="68">
        <v>1</v>
      </c>
      <c r="T9" s="68">
        <v>1432</v>
      </c>
      <c r="U9" s="69">
        <v>10.5</v>
      </c>
      <c r="V9" s="71">
        <v>-352</v>
      </c>
      <c r="W9" s="68" t="s">
        <v>29</v>
      </c>
      <c r="X9" s="68">
        <v>352</v>
      </c>
      <c r="Y9" s="68" t="s">
        <v>29</v>
      </c>
      <c r="Z9" s="64">
        <v>352</v>
      </c>
    </row>
    <row r="10" spans="1:26" s="30" customFormat="1" ht="20.25" customHeight="1">
      <c r="A10" s="31"/>
      <c r="B10" s="68"/>
      <c r="C10" s="68"/>
      <c r="D10" s="68"/>
      <c r="E10" s="68"/>
      <c r="F10" s="68"/>
      <c r="G10" s="68"/>
      <c r="H10" s="68"/>
      <c r="I10" s="69"/>
      <c r="J10" s="68"/>
      <c r="K10" s="68"/>
      <c r="L10" s="68"/>
      <c r="M10" s="64"/>
      <c r="N10" s="70"/>
      <c r="O10" s="68"/>
      <c r="P10" s="68"/>
      <c r="Q10" s="68"/>
      <c r="R10" s="68"/>
      <c r="S10" s="68"/>
      <c r="T10" s="68"/>
      <c r="U10" s="69"/>
      <c r="V10" s="71"/>
      <c r="W10" s="68"/>
      <c r="X10" s="68"/>
      <c r="Y10" s="68"/>
      <c r="Z10" s="64"/>
    </row>
    <row r="11" spans="1:26" s="30" customFormat="1" ht="22.5" customHeight="1">
      <c r="A11" s="31" t="s">
        <v>32</v>
      </c>
      <c r="B11" s="68">
        <v>882</v>
      </c>
      <c r="C11" s="68">
        <v>78</v>
      </c>
      <c r="D11" s="68">
        <v>454</v>
      </c>
      <c r="E11" s="68">
        <v>28</v>
      </c>
      <c r="F11" s="68">
        <v>53</v>
      </c>
      <c r="G11" s="68">
        <v>249</v>
      </c>
      <c r="H11" s="68">
        <v>1744</v>
      </c>
      <c r="I11" s="69">
        <v>61.5</v>
      </c>
      <c r="J11" s="68">
        <v>122</v>
      </c>
      <c r="K11" s="68">
        <v>1358</v>
      </c>
      <c r="L11" s="68">
        <v>17</v>
      </c>
      <c r="M11" s="64"/>
      <c r="N11" s="70">
        <v>45</v>
      </c>
      <c r="O11" s="68">
        <v>114</v>
      </c>
      <c r="P11" s="68" t="s">
        <v>29</v>
      </c>
      <c r="Q11" s="68" t="s">
        <v>29</v>
      </c>
      <c r="R11" s="68">
        <v>137</v>
      </c>
      <c r="S11" s="68">
        <v>125</v>
      </c>
      <c r="T11" s="68">
        <v>1918</v>
      </c>
      <c r="U11" s="69">
        <v>33.9</v>
      </c>
      <c r="V11" s="71">
        <v>-174</v>
      </c>
      <c r="W11" s="68" t="s">
        <v>29</v>
      </c>
      <c r="X11" s="68">
        <v>174</v>
      </c>
      <c r="Y11" s="68" t="s">
        <v>29</v>
      </c>
      <c r="Z11" s="64">
        <v>174</v>
      </c>
    </row>
    <row r="12" spans="1:26" s="30" customFormat="1" ht="22.5" customHeight="1">
      <c r="A12" s="31" t="s">
        <v>33</v>
      </c>
      <c r="B12" s="68">
        <v>1482</v>
      </c>
      <c r="C12" s="68">
        <v>90</v>
      </c>
      <c r="D12" s="68">
        <v>560</v>
      </c>
      <c r="E12" s="68">
        <v>34</v>
      </c>
      <c r="F12" s="68">
        <v>13</v>
      </c>
      <c r="G12" s="68">
        <v>152</v>
      </c>
      <c r="H12" s="68">
        <v>2333</v>
      </c>
      <c r="I12" s="69">
        <v>33.8</v>
      </c>
      <c r="J12" s="68">
        <v>151</v>
      </c>
      <c r="K12" s="68">
        <v>1408</v>
      </c>
      <c r="L12" s="68">
        <v>21</v>
      </c>
      <c r="M12" s="64"/>
      <c r="N12" s="70">
        <v>39</v>
      </c>
      <c r="O12" s="68">
        <v>138</v>
      </c>
      <c r="P12" s="68" t="s">
        <v>29</v>
      </c>
      <c r="Q12" s="68" t="s">
        <v>29</v>
      </c>
      <c r="R12" s="68">
        <v>67</v>
      </c>
      <c r="S12" s="68">
        <v>485</v>
      </c>
      <c r="T12" s="68">
        <v>2309</v>
      </c>
      <c r="U12" s="69">
        <v>20.4</v>
      </c>
      <c r="V12" s="71">
        <v>24</v>
      </c>
      <c r="W12" s="68" t="s">
        <v>29</v>
      </c>
      <c r="X12" s="68">
        <v>29</v>
      </c>
      <c r="Y12" s="68" t="s">
        <v>29</v>
      </c>
      <c r="Z12" s="64">
        <v>29</v>
      </c>
    </row>
    <row r="13" spans="1:26" s="30" customFormat="1" ht="22.5" customHeight="1">
      <c r="A13" s="31" t="s">
        <v>34</v>
      </c>
      <c r="B13" s="68">
        <v>1023</v>
      </c>
      <c r="C13" s="68">
        <v>4</v>
      </c>
      <c r="D13" s="68">
        <v>362</v>
      </c>
      <c r="E13" s="68">
        <v>21</v>
      </c>
      <c r="F13" s="68">
        <v>19</v>
      </c>
      <c r="G13" s="68">
        <v>44</v>
      </c>
      <c r="H13" s="68">
        <v>1473</v>
      </c>
      <c r="I13" s="69">
        <v>26.3</v>
      </c>
      <c r="J13" s="68">
        <v>132</v>
      </c>
      <c r="K13" s="68">
        <v>1012</v>
      </c>
      <c r="L13" s="68">
        <v>22</v>
      </c>
      <c r="M13" s="64"/>
      <c r="N13" s="70">
        <v>19</v>
      </c>
      <c r="O13" s="68">
        <v>81</v>
      </c>
      <c r="P13" s="68" t="s">
        <v>29</v>
      </c>
      <c r="Q13" s="68" t="s">
        <v>29</v>
      </c>
      <c r="R13" s="68">
        <v>34</v>
      </c>
      <c r="S13" s="68">
        <v>303</v>
      </c>
      <c r="T13" s="68">
        <v>1603</v>
      </c>
      <c r="U13" s="69">
        <v>38.8</v>
      </c>
      <c r="V13" s="71">
        <v>-130</v>
      </c>
      <c r="W13" s="68" t="s">
        <v>29</v>
      </c>
      <c r="X13" s="68">
        <v>130</v>
      </c>
      <c r="Y13" s="68" t="s">
        <v>29</v>
      </c>
      <c r="Z13" s="64">
        <v>130</v>
      </c>
    </row>
    <row r="14" spans="1:26" s="30" customFormat="1" ht="22.5" customHeight="1">
      <c r="A14" s="31" t="s">
        <v>35</v>
      </c>
      <c r="B14" s="68">
        <v>2658</v>
      </c>
      <c r="C14" s="68">
        <v>75</v>
      </c>
      <c r="D14" s="68">
        <v>743</v>
      </c>
      <c r="E14" s="68">
        <v>44</v>
      </c>
      <c r="F14" s="68">
        <v>20</v>
      </c>
      <c r="G14" s="68">
        <v>92</v>
      </c>
      <c r="H14" s="68">
        <v>3632</v>
      </c>
      <c r="I14" s="69">
        <v>23.3</v>
      </c>
      <c r="J14" s="68">
        <v>240</v>
      </c>
      <c r="K14" s="68">
        <v>2449</v>
      </c>
      <c r="L14" s="68">
        <v>45</v>
      </c>
      <c r="M14" s="64"/>
      <c r="N14" s="70">
        <v>31</v>
      </c>
      <c r="O14" s="68">
        <v>161</v>
      </c>
      <c r="P14" s="68" t="s">
        <v>29</v>
      </c>
      <c r="Q14" s="68" t="s">
        <v>29</v>
      </c>
      <c r="R14" s="68">
        <v>62</v>
      </c>
      <c r="S14" s="68">
        <v>797</v>
      </c>
      <c r="T14" s="68">
        <v>3785</v>
      </c>
      <c r="U14" s="69">
        <v>18.1</v>
      </c>
      <c r="V14" s="71">
        <v>-153</v>
      </c>
      <c r="W14" s="68" t="s">
        <v>29</v>
      </c>
      <c r="X14" s="68">
        <v>153</v>
      </c>
      <c r="Y14" s="68" t="s">
        <v>29</v>
      </c>
      <c r="Z14" s="64">
        <v>153</v>
      </c>
    </row>
    <row r="15" spans="1:26" s="30" customFormat="1" ht="22.5" customHeight="1">
      <c r="A15" s="31" t="s">
        <v>36</v>
      </c>
      <c r="B15" s="68">
        <v>3106</v>
      </c>
      <c r="C15" s="68">
        <v>144</v>
      </c>
      <c r="D15" s="68">
        <v>483</v>
      </c>
      <c r="E15" s="68">
        <v>61</v>
      </c>
      <c r="F15" s="68">
        <v>63</v>
      </c>
      <c r="G15" s="68">
        <v>90</v>
      </c>
      <c r="H15" s="68">
        <v>3947</v>
      </c>
      <c r="I15" s="69">
        <v>8.7</v>
      </c>
      <c r="J15" s="68">
        <v>303</v>
      </c>
      <c r="K15" s="68">
        <v>3058</v>
      </c>
      <c r="L15" s="68">
        <v>82</v>
      </c>
      <c r="M15" s="64"/>
      <c r="N15" s="70">
        <v>133</v>
      </c>
      <c r="O15" s="68">
        <v>213</v>
      </c>
      <c r="P15" s="68" t="s">
        <v>29</v>
      </c>
      <c r="Q15" s="68" t="s">
        <v>29</v>
      </c>
      <c r="R15" s="68">
        <v>76</v>
      </c>
      <c r="S15" s="68">
        <v>30</v>
      </c>
      <c r="T15" s="68">
        <v>3895</v>
      </c>
      <c r="U15" s="69">
        <v>2.9</v>
      </c>
      <c r="V15" s="71">
        <v>52</v>
      </c>
      <c r="W15" s="68" t="s">
        <v>29</v>
      </c>
      <c r="X15" s="68">
        <v>2</v>
      </c>
      <c r="Y15" s="68" t="s">
        <v>29</v>
      </c>
      <c r="Z15" s="64">
        <v>2</v>
      </c>
    </row>
    <row r="16" spans="1:26" s="30" customFormat="1" ht="20.25" customHeight="1">
      <c r="A16" s="31"/>
      <c r="B16" s="68"/>
      <c r="C16" s="68"/>
      <c r="D16" s="68"/>
      <c r="E16" s="68"/>
      <c r="F16" s="68"/>
      <c r="G16" s="68"/>
      <c r="H16" s="68"/>
      <c r="I16" s="69"/>
      <c r="J16" s="68"/>
      <c r="K16" s="68"/>
      <c r="L16" s="68"/>
      <c r="M16" s="64"/>
      <c r="N16" s="70"/>
      <c r="O16" s="68"/>
      <c r="P16" s="68"/>
      <c r="Q16" s="68"/>
      <c r="R16" s="68"/>
      <c r="S16" s="68"/>
      <c r="T16" s="68"/>
      <c r="U16" s="69"/>
      <c r="V16" s="71"/>
      <c r="W16" s="68"/>
      <c r="X16" s="68"/>
      <c r="Y16" s="68"/>
      <c r="Z16" s="64"/>
    </row>
    <row r="17" spans="1:26" s="30" customFormat="1" ht="22.5" customHeight="1">
      <c r="A17" s="31" t="s">
        <v>37</v>
      </c>
      <c r="B17" s="68">
        <v>3367</v>
      </c>
      <c r="C17" s="68">
        <v>305</v>
      </c>
      <c r="D17" s="68">
        <v>106</v>
      </c>
      <c r="E17" s="68">
        <v>69</v>
      </c>
      <c r="F17" s="68">
        <v>106</v>
      </c>
      <c r="G17" s="68">
        <v>98</v>
      </c>
      <c r="H17" s="68">
        <v>4051</v>
      </c>
      <c r="I17" s="69">
        <v>2.6</v>
      </c>
      <c r="J17" s="68">
        <v>391</v>
      </c>
      <c r="K17" s="68">
        <v>3231</v>
      </c>
      <c r="L17" s="68">
        <v>148</v>
      </c>
      <c r="M17" s="64"/>
      <c r="N17" s="70">
        <v>136</v>
      </c>
      <c r="O17" s="68">
        <v>247</v>
      </c>
      <c r="P17" s="68" t="s">
        <v>29</v>
      </c>
      <c r="Q17" s="68" t="s">
        <v>29</v>
      </c>
      <c r="R17" s="68">
        <v>63</v>
      </c>
      <c r="S17" s="68">
        <v>10</v>
      </c>
      <c r="T17" s="68">
        <v>4226</v>
      </c>
      <c r="U17" s="69">
        <v>8.5</v>
      </c>
      <c r="V17" s="71">
        <v>-175</v>
      </c>
      <c r="W17" s="68" t="s">
        <v>29</v>
      </c>
      <c r="X17" s="68">
        <v>175</v>
      </c>
      <c r="Y17" s="68" t="s">
        <v>29</v>
      </c>
      <c r="Z17" s="64">
        <v>175</v>
      </c>
    </row>
    <row r="18" spans="1:26" s="30" customFormat="1" ht="22.5" customHeight="1">
      <c r="A18" s="31" t="s">
        <v>38</v>
      </c>
      <c r="B18" s="68">
        <v>4343</v>
      </c>
      <c r="C18" s="68">
        <v>409</v>
      </c>
      <c r="D18" s="68">
        <v>390</v>
      </c>
      <c r="E18" s="68">
        <v>84</v>
      </c>
      <c r="F18" s="68">
        <v>25</v>
      </c>
      <c r="G18" s="68">
        <v>203</v>
      </c>
      <c r="H18" s="68">
        <v>5454</v>
      </c>
      <c r="I18" s="69">
        <v>34.6</v>
      </c>
      <c r="J18" s="68">
        <v>427</v>
      </c>
      <c r="K18" s="68">
        <v>4154</v>
      </c>
      <c r="L18" s="68">
        <v>173</v>
      </c>
      <c r="M18" s="64"/>
      <c r="N18" s="70">
        <v>153</v>
      </c>
      <c r="O18" s="68">
        <v>258</v>
      </c>
      <c r="P18" s="68" t="s">
        <v>29</v>
      </c>
      <c r="Q18" s="68" t="s">
        <v>29</v>
      </c>
      <c r="R18" s="68">
        <v>60</v>
      </c>
      <c r="S18" s="68">
        <v>184</v>
      </c>
      <c r="T18" s="68">
        <v>5409</v>
      </c>
      <c r="U18" s="69">
        <v>28</v>
      </c>
      <c r="V18" s="71">
        <v>45</v>
      </c>
      <c r="W18" s="68" t="s">
        <v>29</v>
      </c>
      <c r="X18" s="68" t="s">
        <v>29</v>
      </c>
      <c r="Y18" s="68" t="s">
        <v>29</v>
      </c>
      <c r="Z18" s="64" t="s">
        <v>29</v>
      </c>
    </row>
    <row r="19" spans="1:26" s="30" customFormat="1" ht="22.5" customHeight="1">
      <c r="A19" s="31" t="s">
        <v>39</v>
      </c>
      <c r="B19" s="68">
        <v>5332</v>
      </c>
      <c r="C19" s="68">
        <v>416</v>
      </c>
      <c r="D19" s="68">
        <v>505</v>
      </c>
      <c r="E19" s="68">
        <v>115</v>
      </c>
      <c r="F19" s="68">
        <v>135</v>
      </c>
      <c r="G19" s="68">
        <v>165</v>
      </c>
      <c r="H19" s="68">
        <v>6668</v>
      </c>
      <c r="I19" s="69">
        <v>22.3</v>
      </c>
      <c r="J19" s="68">
        <v>437</v>
      </c>
      <c r="K19" s="68">
        <v>5292</v>
      </c>
      <c r="L19" s="68">
        <v>186</v>
      </c>
      <c r="M19" s="64"/>
      <c r="N19" s="70">
        <v>194</v>
      </c>
      <c r="O19" s="68">
        <v>411</v>
      </c>
      <c r="P19" s="68" t="s">
        <v>29</v>
      </c>
      <c r="Q19" s="68" t="s">
        <v>29</v>
      </c>
      <c r="R19" s="68">
        <v>58</v>
      </c>
      <c r="S19" s="68">
        <v>442</v>
      </c>
      <c r="T19" s="68">
        <v>7020</v>
      </c>
      <c r="U19" s="69">
        <v>29.8</v>
      </c>
      <c r="V19" s="71">
        <v>-352</v>
      </c>
      <c r="W19" s="68" t="s">
        <v>29</v>
      </c>
      <c r="X19" s="68">
        <v>400</v>
      </c>
      <c r="Y19" s="68" t="s">
        <v>29</v>
      </c>
      <c r="Z19" s="64">
        <v>400</v>
      </c>
    </row>
    <row r="20" spans="1:26" s="30" customFormat="1" ht="22.5" customHeight="1">
      <c r="A20" s="31" t="s">
        <v>40</v>
      </c>
      <c r="B20" s="68">
        <v>5002</v>
      </c>
      <c r="C20" s="68">
        <v>659</v>
      </c>
      <c r="D20" s="68">
        <v>1073</v>
      </c>
      <c r="E20" s="68">
        <v>125</v>
      </c>
      <c r="F20" s="68">
        <v>137</v>
      </c>
      <c r="G20" s="68">
        <v>769</v>
      </c>
      <c r="H20" s="68">
        <v>7765</v>
      </c>
      <c r="I20" s="69">
        <v>16.5</v>
      </c>
      <c r="J20" s="68">
        <v>501</v>
      </c>
      <c r="K20" s="68">
        <v>5892</v>
      </c>
      <c r="L20" s="68">
        <v>223</v>
      </c>
      <c r="M20" s="64"/>
      <c r="N20" s="70">
        <v>144</v>
      </c>
      <c r="O20" s="68">
        <v>421</v>
      </c>
      <c r="P20" s="68" t="s">
        <v>29</v>
      </c>
      <c r="Q20" s="68" t="s">
        <v>29</v>
      </c>
      <c r="R20" s="68">
        <v>109</v>
      </c>
      <c r="S20" s="68">
        <v>595</v>
      </c>
      <c r="T20" s="68">
        <v>7885</v>
      </c>
      <c r="U20" s="69">
        <v>12.3</v>
      </c>
      <c r="V20" s="71">
        <v>-120</v>
      </c>
      <c r="W20" s="68" t="s">
        <v>29</v>
      </c>
      <c r="X20" s="68">
        <v>120</v>
      </c>
      <c r="Y20" s="68" t="s">
        <v>29</v>
      </c>
      <c r="Z20" s="64">
        <v>120</v>
      </c>
    </row>
    <row r="21" spans="1:26" s="30" customFormat="1" ht="22.5" customHeight="1">
      <c r="A21" s="31" t="s">
        <v>41</v>
      </c>
      <c r="B21" s="68">
        <v>5640</v>
      </c>
      <c r="C21" s="68">
        <v>639</v>
      </c>
      <c r="D21" s="68">
        <v>1352</v>
      </c>
      <c r="E21" s="68">
        <v>142</v>
      </c>
      <c r="F21" s="68">
        <v>114</v>
      </c>
      <c r="G21" s="68">
        <v>361</v>
      </c>
      <c r="H21" s="68">
        <v>8248</v>
      </c>
      <c r="I21" s="69">
        <v>6.2</v>
      </c>
      <c r="J21" s="68">
        <v>619</v>
      </c>
      <c r="K21" s="68">
        <v>6777</v>
      </c>
      <c r="L21" s="68">
        <v>264</v>
      </c>
      <c r="M21" s="64"/>
      <c r="N21" s="70">
        <v>180</v>
      </c>
      <c r="O21" s="68">
        <v>425</v>
      </c>
      <c r="P21" s="68" t="s">
        <v>29</v>
      </c>
      <c r="Q21" s="68" t="s">
        <v>29</v>
      </c>
      <c r="R21" s="68">
        <v>372</v>
      </c>
      <c r="S21" s="68">
        <v>77</v>
      </c>
      <c r="T21" s="68">
        <v>8714</v>
      </c>
      <c r="U21" s="69">
        <v>10.5</v>
      </c>
      <c r="V21" s="71">
        <v>-466</v>
      </c>
      <c r="W21" s="68" t="s">
        <v>29</v>
      </c>
      <c r="X21" s="68">
        <v>466</v>
      </c>
      <c r="Y21" s="68" t="s">
        <v>29</v>
      </c>
      <c r="Z21" s="64">
        <v>466</v>
      </c>
    </row>
    <row r="22" spans="1:26" s="30" customFormat="1" ht="19.5" customHeight="1">
      <c r="A22" s="31"/>
      <c r="B22" s="68"/>
      <c r="C22" s="68"/>
      <c r="D22" s="68"/>
      <c r="E22" s="68"/>
      <c r="F22" s="68"/>
      <c r="G22" s="68"/>
      <c r="H22" s="68"/>
      <c r="I22" s="69"/>
      <c r="J22" s="68"/>
      <c r="K22" s="68"/>
      <c r="L22" s="68"/>
      <c r="M22" s="64"/>
      <c r="N22" s="70"/>
      <c r="O22" s="68"/>
      <c r="P22" s="68"/>
      <c r="Q22" s="68"/>
      <c r="R22" s="68"/>
      <c r="S22" s="68"/>
      <c r="T22" s="68"/>
      <c r="U22" s="69"/>
      <c r="V22" s="71"/>
      <c r="W22" s="68"/>
      <c r="X22" s="68"/>
      <c r="Y22" s="68"/>
      <c r="Z22" s="64"/>
    </row>
    <row r="23" spans="1:26" s="30" customFormat="1" ht="21.75" customHeight="1">
      <c r="A23" s="31" t="s">
        <v>42</v>
      </c>
      <c r="B23" s="68">
        <v>5860</v>
      </c>
      <c r="C23" s="68">
        <v>936</v>
      </c>
      <c r="D23" s="68">
        <v>1177</v>
      </c>
      <c r="E23" s="68">
        <v>166</v>
      </c>
      <c r="F23" s="68">
        <v>550</v>
      </c>
      <c r="G23" s="68">
        <v>140</v>
      </c>
      <c r="H23" s="68">
        <v>8829</v>
      </c>
      <c r="I23" s="69">
        <v>7</v>
      </c>
      <c r="J23" s="68">
        <v>666</v>
      </c>
      <c r="K23" s="68">
        <v>7033</v>
      </c>
      <c r="L23" s="68">
        <v>313</v>
      </c>
      <c r="M23" s="64"/>
      <c r="N23" s="70">
        <v>507</v>
      </c>
      <c r="O23" s="68">
        <v>598</v>
      </c>
      <c r="P23" s="68" t="s">
        <v>29</v>
      </c>
      <c r="Q23" s="68" t="s">
        <v>29</v>
      </c>
      <c r="R23" s="68">
        <v>552</v>
      </c>
      <c r="S23" s="68">
        <v>50</v>
      </c>
      <c r="T23" s="68">
        <v>9719</v>
      </c>
      <c r="U23" s="69">
        <v>11.5</v>
      </c>
      <c r="V23" s="71">
        <v>-890</v>
      </c>
      <c r="W23" s="68" t="s">
        <v>29</v>
      </c>
      <c r="X23" s="68">
        <v>850</v>
      </c>
      <c r="Y23" s="68">
        <v>40</v>
      </c>
      <c r="Z23" s="64">
        <v>890</v>
      </c>
    </row>
    <row r="24" spans="1:26" s="30" customFormat="1" ht="21.75" customHeight="1">
      <c r="A24" s="31" t="s">
        <v>43</v>
      </c>
      <c r="B24" s="68">
        <v>6323</v>
      </c>
      <c r="C24" s="68">
        <v>790</v>
      </c>
      <c r="D24" s="68">
        <v>1179</v>
      </c>
      <c r="E24" s="68">
        <v>220</v>
      </c>
      <c r="F24" s="68">
        <v>314</v>
      </c>
      <c r="G24" s="68">
        <v>80</v>
      </c>
      <c r="H24" s="68">
        <v>8906</v>
      </c>
      <c r="I24" s="69">
        <v>0.9</v>
      </c>
      <c r="J24" s="68">
        <v>715</v>
      </c>
      <c r="K24" s="68">
        <v>7600</v>
      </c>
      <c r="L24" s="68">
        <v>283</v>
      </c>
      <c r="M24" s="64"/>
      <c r="N24" s="70">
        <v>438</v>
      </c>
      <c r="O24" s="68">
        <v>686</v>
      </c>
      <c r="P24" s="68" t="s">
        <v>29</v>
      </c>
      <c r="Q24" s="68" t="s">
        <v>29</v>
      </c>
      <c r="R24" s="68">
        <v>369</v>
      </c>
      <c r="S24" s="68">
        <v>42</v>
      </c>
      <c r="T24" s="68">
        <v>10133</v>
      </c>
      <c r="U24" s="69">
        <v>4.3</v>
      </c>
      <c r="V24" s="71">
        <v>-1227</v>
      </c>
      <c r="W24" s="68" t="s">
        <v>29</v>
      </c>
      <c r="X24" s="68">
        <v>943</v>
      </c>
      <c r="Y24" s="68">
        <v>284</v>
      </c>
      <c r="Z24" s="64">
        <v>1227</v>
      </c>
    </row>
    <row r="25" spans="1:26" s="30" customFormat="1" ht="21.75" customHeight="1">
      <c r="A25" s="31" t="s">
        <v>44</v>
      </c>
      <c r="B25" s="68">
        <v>7638</v>
      </c>
      <c r="C25" s="68">
        <v>1673</v>
      </c>
      <c r="D25" s="68">
        <v>1049</v>
      </c>
      <c r="E25" s="68">
        <v>291</v>
      </c>
      <c r="F25" s="68">
        <v>322</v>
      </c>
      <c r="G25" s="68">
        <v>130</v>
      </c>
      <c r="H25" s="68">
        <v>11103</v>
      </c>
      <c r="I25" s="69">
        <v>24.7</v>
      </c>
      <c r="J25" s="68">
        <v>880</v>
      </c>
      <c r="K25" s="68">
        <v>8292</v>
      </c>
      <c r="L25" s="68">
        <v>326</v>
      </c>
      <c r="M25" s="64"/>
      <c r="N25" s="70">
        <v>490</v>
      </c>
      <c r="O25" s="68">
        <v>901</v>
      </c>
      <c r="P25" s="68" t="s">
        <v>29</v>
      </c>
      <c r="Q25" s="68" t="s">
        <v>29</v>
      </c>
      <c r="R25" s="68">
        <v>647</v>
      </c>
      <c r="S25" s="68">
        <v>153</v>
      </c>
      <c r="T25" s="68">
        <v>11689</v>
      </c>
      <c r="U25" s="69">
        <v>15.4</v>
      </c>
      <c r="V25" s="71">
        <v>-586</v>
      </c>
      <c r="W25" s="68" t="s">
        <v>29</v>
      </c>
      <c r="X25" s="68">
        <v>800</v>
      </c>
      <c r="Y25" s="68" t="s">
        <v>29</v>
      </c>
      <c r="Z25" s="64">
        <v>800</v>
      </c>
    </row>
    <row r="26" spans="1:26" s="30" customFormat="1" ht="21.75" customHeight="1">
      <c r="A26" s="31" t="s">
        <v>45</v>
      </c>
      <c r="B26" s="68">
        <v>9283</v>
      </c>
      <c r="C26" s="68">
        <v>2497</v>
      </c>
      <c r="D26" s="68">
        <v>888</v>
      </c>
      <c r="E26" s="68">
        <v>363</v>
      </c>
      <c r="F26" s="68">
        <v>932</v>
      </c>
      <c r="G26" s="68">
        <v>109</v>
      </c>
      <c r="H26" s="68">
        <v>14072</v>
      </c>
      <c r="I26" s="69">
        <v>26.7</v>
      </c>
      <c r="J26" s="68">
        <v>912</v>
      </c>
      <c r="K26" s="68">
        <v>9294</v>
      </c>
      <c r="L26" s="68">
        <v>380</v>
      </c>
      <c r="M26" s="64"/>
      <c r="N26" s="70">
        <v>2211</v>
      </c>
      <c r="O26" s="68">
        <v>1180</v>
      </c>
      <c r="P26" s="68" t="s">
        <v>29</v>
      </c>
      <c r="Q26" s="68" t="s">
        <v>29</v>
      </c>
      <c r="R26" s="68">
        <v>927</v>
      </c>
      <c r="S26" s="68">
        <v>106</v>
      </c>
      <c r="T26" s="68">
        <v>15010</v>
      </c>
      <c r="U26" s="69">
        <v>28.4</v>
      </c>
      <c r="V26" s="71">
        <v>-938</v>
      </c>
      <c r="W26" s="68" t="s">
        <v>29</v>
      </c>
      <c r="X26" s="68">
        <v>1200</v>
      </c>
      <c r="Y26" s="68" t="s">
        <v>29</v>
      </c>
      <c r="Z26" s="64">
        <v>1200</v>
      </c>
    </row>
    <row r="27" spans="1:26" s="30" customFormat="1" ht="21.75" customHeight="1">
      <c r="A27" s="31" t="s">
        <v>46</v>
      </c>
      <c r="B27" s="68">
        <v>10529</v>
      </c>
      <c r="C27" s="68">
        <v>2116</v>
      </c>
      <c r="D27" s="68">
        <v>778</v>
      </c>
      <c r="E27" s="68">
        <v>419</v>
      </c>
      <c r="F27" s="68">
        <v>152</v>
      </c>
      <c r="G27" s="68">
        <v>137</v>
      </c>
      <c r="H27" s="68">
        <v>14131</v>
      </c>
      <c r="I27" s="69">
        <v>0.4</v>
      </c>
      <c r="J27" s="68">
        <v>1121</v>
      </c>
      <c r="K27" s="68">
        <v>11257</v>
      </c>
      <c r="L27" s="68">
        <v>625</v>
      </c>
      <c r="M27" s="64"/>
      <c r="N27" s="70">
        <v>816</v>
      </c>
      <c r="O27" s="68">
        <v>550</v>
      </c>
      <c r="P27" s="68" t="s">
        <v>29</v>
      </c>
      <c r="Q27" s="68" t="s">
        <v>29</v>
      </c>
      <c r="R27" s="68">
        <v>728</v>
      </c>
      <c r="S27" s="68">
        <v>60</v>
      </c>
      <c r="T27" s="68">
        <v>15157</v>
      </c>
      <c r="U27" s="69">
        <v>1</v>
      </c>
      <c r="V27" s="71">
        <v>-1026</v>
      </c>
      <c r="W27" s="68" t="s">
        <v>29</v>
      </c>
      <c r="X27" s="68">
        <v>2100</v>
      </c>
      <c r="Y27" s="68" t="s">
        <v>29</v>
      </c>
      <c r="Z27" s="64">
        <v>2100</v>
      </c>
    </row>
    <row r="28" spans="1:26" s="30" customFormat="1" ht="19.5" customHeight="1">
      <c r="A28" s="31"/>
      <c r="B28" s="68"/>
      <c r="C28" s="68"/>
      <c r="D28" s="68"/>
      <c r="E28" s="68"/>
      <c r="F28" s="68"/>
      <c r="G28" s="68"/>
      <c r="H28" s="68"/>
      <c r="I28" s="69"/>
      <c r="J28" s="68"/>
      <c r="K28" s="68"/>
      <c r="L28" s="68"/>
      <c r="M28" s="64"/>
      <c r="N28" s="70"/>
      <c r="O28" s="68"/>
      <c r="P28" s="68"/>
      <c r="Q28" s="68"/>
      <c r="R28" s="68"/>
      <c r="S28" s="68"/>
      <c r="T28" s="68"/>
      <c r="U28" s="69"/>
      <c r="V28" s="71"/>
      <c r="W28" s="68"/>
      <c r="X28" s="68"/>
      <c r="Y28" s="68"/>
      <c r="Z28" s="64"/>
    </row>
    <row r="29" spans="1:26" s="30" customFormat="1" ht="22.5" customHeight="1">
      <c r="A29" s="31" t="s">
        <v>47</v>
      </c>
      <c r="B29" s="68">
        <v>11999</v>
      </c>
      <c r="C29" s="68">
        <v>3600</v>
      </c>
      <c r="D29" s="68">
        <v>629</v>
      </c>
      <c r="E29" s="68">
        <v>469</v>
      </c>
      <c r="F29" s="68">
        <v>919</v>
      </c>
      <c r="G29" s="68">
        <v>238</v>
      </c>
      <c r="H29" s="68">
        <v>17854</v>
      </c>
      <c r="I29" s="69">
        <v>26.3</v>
      </c>
      <c r="J29" s="68">
        <v>1158</v>
      </c>
      <c r="K29" s="68">
        <v>11903</v>
      </c>
      <c r="L29" s="68">
        <v>763</v>
      </c>
      <c r="M29" s="64"/>
      <c r="N29" s="70">
        <v>3065</v>
      </c>
      <c r="O29" s="68">
        <v>1606</v>
      </c>
      <c r="P29" s="68" t="s">
        <v>29</v>
      </c>
      <c r="Q29" s="68" t="s">
        <v>29</v>
      </c>
      <c r="R29" s="68">
        <v>1458</v>
      </c>
      <c r="S29" s="68">
        <v>81</v>
      </c>
      <c r="T29" s="68">
        <v>20034</v>
      </c>
      <c r="U29" s="69">
        <v>32.2</v>
      </c>
      <c r="V29" s="71">
        <v>-2180</v>
      </c>
      <c r="W29" s="68" t="s">
        <v>29</v>
      </c>
      <c r="X29" s="68">
        <v>2800</v>
      </c>
      <c r="Y29" s="68" t="s">
        <v>29</v>
      </c>
      <c r="Z29" s="64">
        <v>2800</v>
      </c>
    </row>
    <row r="30" spans="1:26" s="30" customFormat="1" ht="22.5" customHeight="1">
      <c r="A30" s="31" t="s">
        <v>48</v>
      </c>
      <c r="B30" s="68">
        <v>15267</v>
      </c>
      <c r="C30" s="68">
        <v>2683</v>
      </c>
      <c r="D30" s="68">
        <v>496</v>
      </c>
      <c r="E30" s="68">
        <v>612</v>
      </c>
      <c r="F30" s="68">
        <v>233</v>
      </c>
      <c r="G30" s="68">
        <v>177</v>
      </c>
      <c r="H30" s="68">
        <v>19468</v>
      </c>
      <c r="I30" s="69">
        <v>9</v>
      </c>
      <c r="J30" s="68">
        <v>1310</v>
      </c>
      <c r="K30" s="68">
        <v>13374</v>
      </c>
      <c r="L30" s="68">
        <v>929</v>
      </c>
      <c r="M30" s="64"/>
      <c r="N30" s="70">
        <v>906</v>
      </c>
      <c r="O30" s="68">
        <v>2126</v>
      </c>
      <c r="P30" s="68" t="s">
        <v>29</v>
      </c>
      <c r="Q30" s="68" t="s">
        <v>29</v>
      </c>
      <c r="R30" s="68">
        <v>1416</v>
      </c>
      <c r="S30" s="68">
        <v>712</v>
      </c>
      <c r="T30" s="68">
        <v>20773</v>
      </c>
      <c r="U30" s="69">
        <v>3.7</v>
      </c>
      <c r="V30" s="71">
        <v>-1305</v>
      </c>
      <c r="W30" s="68" t="s">
        <v>29</v>
      </c>
      <c r="X30" s="68">
        <v>3000</v>
      </c>
      <c r="Y30" s="68" t="s">
        <v>29</v>
      </c>
      <c r="Z30" s="64">
        <v>3000</v>
      </c>
    </row>
    <row r="31" spans="1:26" s="30" customFormat="1" ht="22.5" customHeight="1">
      <c r="A31" s="31" t="s">
        <v>49</v>
      </c>
      <c r="B31" s="68">
        <v>20754</v>
      </c>
      <c r="C31" s="68">
        <v>3491</v>
      </c>
      <c r="D31" s="68">
        <v>412</v>
      </c>
      <c r="E31" s="68">
        <v>729</v>
      </c>
      <c r="F31" s="68">
        <v>366</v>
      </c>
      <c r="G31" s="68">
        <v>849</v>
      </c>
      <c r="H31" s="68">
        <v>26601</v>
      </c>
      <c r="I31" s="69">
        <v>36.6</v>
      </c>
      <c r="J31" s="68">
        <v>1437</v>
      </c>
      <c r="K31" s="68">
        <v>15851</v>
      </c>
      <c r="L31" s="68">
        <v>1429</v>
      </c>
      <c r="M31" s="64"/>
      <c r="N31" s="70">
        <v>2365</v>
      </c>
      <c r="O31" s="68">
        <v>2506</v>
      </c>
      <c r="P31" s="68" t="s">
        <v>29</v>
      </c>
      <c r="Q31" s="68" t="s">
        <v>29</v>
      </c>
      <c r="R31" s="68">
        <v>2586</v>
      </c>
      <c r="S31" s="68">
        <v>613</v>
      </c>
      <c r="T31" s="68">
        <v>26787</v>
      </c>
      <c r="U31" s="69">
        <v>29</v>
      </c>
      <c r="V31" s="71">
        <v>-186</v>
      </c>
      <c r="W31" s="68" t="s">
        <v>29</v>
      </c>
      <c r="X31" s="68">
        <v>2100</v>
      </c>
      <c r="Y31" s="68" t="s">
        <v>29</v>
      </c>
      <c r="Z31" s="64">
        <v>2100</v>
      </c>
    </row>
    <row r="32" spans="1:26" s="30" customFormat="1" ht="22.5" customHeight="1">
      <c r="A32" s="31" t="s">
        <v>50</v>
      </c>
      <c r="B32" s="68">
        <v>23596</v>
      </c>
      <c r="C32" s="68">
        <v>3525</v>
      </c>
      <c r="D32" s="68">
        <v>235</v>
      </c>
      <c r="E32" s="68">
        <v>936</v>
      </c>
      <c r="F32" s="68">
        <v>1085</v>
      </c>
      <c r="G32" s="68">
        <v>504</v>
      </c>
      <c r="H32" s="68">
        <v>29881</v>
      </c>
      <c r="I32" s="69">
        <v>12.3</v>
      </c>
      <c r="J32" s="68">
        <v>2000</v>
      </c>
      <c r="K32" s="68">
        <v>18427</v>
      </c>
      <c r="L32" s="68">
        <v>1837</v>
      </c>
      <c r="M32" s="64"/>
      <c r="N32" s="70">
        <v>2042</v>
      </c>
      <c r="O32" s="68">
        <v>3067</v>
      </c>
      <c r="P32" s="68" t="s">
        <v>29</v>
      </c>
      <c r="Q32" s="68" t="s">
        <v>29</v>
      </c>
      <c r="R32" s="68">
        <v>2293</v>
      </c>
      <c r="S32" s="68">
        <v>1001</v>
      </c>
      <c r="T32" s="68">
        <v>30667</v>
      </c>
      <c r="U32" s="69">
        <v>14.5</v>
      </c>
      <c r="V32" s="71">
        <v>-786</v>
      </c>
      <c r="W32" s="68" t="s">
        <v>29</v>
      </c>
      <c r="X32" s="68">
        <v>2500</v>
      </c>
      <c r="Y32" s="68" t="s">
        <v>29</v>
      </c>
      <c r="Z32" s="64">
        <v>2500</v>
      </c>
    </row>
    <row r="33" spans="1:26" s="30" customFormat="1" ht="22.5" customHeight="1">
      <c r="A33" s="31" t="s">
        <v>51</v>
      </c>
      <c r="B33" s="68">
        <v>26085</v>
      </c>
      <c r="C33" s="68">
        <v>4933</v>
      </c>
      <c r="D33" s="68">
        <v>110</v>
      </c>
      <c r="E33" s="68">
        <v>1073</v>
      </c>
      <c r="F33" s="68">
        <v>413</v>
      </c>
      <c r="G33" s="68">
        <v>727</v>
      </c>
      <c r="H33" s="68">
        <v>33341</v>
      </c>
      <c r="I33" s="69">
        <v>11.6</v>
      </c>
      <c r="J33" s="68">
        <v>2048</v>
      </c>
      <c r="K33" s="68">
        <v>20115</v>
      </c>
      <c r="L33" s="68">
        <v>2314</v>
      </c>
      <c r="M33" s="64"/>
      <c r="N33" s="70">
        <v>2743</v>
      </c>
      <c r="O33" s="68">
        <v>3846</v>
      </c>
      <c r="P33" s="68" t="s">
        <v>29</v>
      </c>
      <c r="Q33" s="68" t="s">
        <v>29</v>
      </c>
      <c r="R33" s="68">
        <v>3488</v>
      </c>
      <c r="S33" s="68">
        <v>394</v>
      </c>
      <c r="T33" s="68">
        <v>34948</v>
      </c>
      <c r="U33" s="69">
        <v>14</v>
      </c>
      <c r="V33" s="71">
        <v>-1607</v>
      </c>
      <c r="W33" s="68" t="s">
        <v>29</v>
      </c>
      <c r="X33" s="68">
        <v>2800</v>
      </c>
      <c r="Y33" s="68" t="s">
        <v>29</v>
      </c>
      <c r="Z33" s="64">
        <v>2800</v>
      </c>
    </row>
    <row r="34" spans="1:26" s="30" customFormat="1" ht="19.5" customHeight="1">
      <c r="A34" s="31"/>
      <c r="B34" s="68"/>
      <c r="C34" s="68"/>
      <c r="D34" s="68"/>
      <c r="E34" s="68"/>
      <c r="F34" s="68"/>
      <c r="G34" s="68"/>
      <c r="H34" s="68"/>
      <c r="I34" s="69"/>
      <c r="J34" s="68"/>
      <c r="K34" s="68"/>
      <c r="L34" s="68"/>
      <c r="M34" s="64"/>
      <c r="N34" s="70"/>
      <c r="O34" s="68"/>
      <c r="P34" s="68"/>
      <c r="Q34" s="68"/>
      <c r="R34" s="68"/>
      <c r="S34" s="68"/>
      <c r="T34" s="68"/>
      <c r="U34" s="69"/>
      <c r="V34" s="71"/>
      <c r="W34" s="68"/>
      <c r="X34" s="68"/>
      <c r="Y34" s="68"/>
      <c r="Z34" s="64"/>
    </row>
    <row r="35" spans="1:26" s="30" customFormat="1" ht="22.5" customHeight="1">
      <c r="A35" s="31" t="s">
        <v>52</v>
      </c>
      <c r="B35" s="68">
        <v>31207</v>
      </c>
      <c r="C35" s="68">
        <v>6242</v>
      </c>
      <c r="D35" s="68">
        <v>136</v>
      </c>
      <c r="E35" s="68">
        <v>1159</v>
      </c>
      <c r="F35" s="68">
        <v>448</v>
      </c>
      <c r="G35" s="68">
        <v>1157</v>
      </c>
      <c r="H35" s="68">
        <v>40349</v>
      </c>
      <c r="I35" s="69">
        <v>21</v>
      </c>
      <c r="J35" s="68">
        <v>2285</v>
      </c>
      <c r="K35" s="68">
        <v>20139</v>
      </c>
      <c r="L35" s="68">
        <v>3027</v>
      </c>
      <c r="M35" s="64"/>
      <c r="N35" s="70">
        <v>4167</v>
      </c>
      <c r="O35" s="68">
        <v>5926</v>
      </c>
      <c r="P35" s="68" t="s">
        <v>29</v>
      </c>
      <c r="Q35" s="68" t="s">
        <v>29</v>
      </c>
      <c r="R35" s="68">
        <v>3334</v>
      </c>
      <c r="S35" s="68">
        <v>950</v>
      </c>
      <c r="T35" s="68">
        <v>39828</v>
      </c>
      <c r="U35" s="69">
        <v>14</v>
      </c>
      <c r="V35" s="71">
        <v>521</v>
      </c>
      <c r="W35" s="68" t="s">
        <v>29</v>
      </c>
      <c r="X35" s="68">
        <v>1400</v>
      </c>
      <c r="Y35" s="68" t="s">
        <v>29</v>
      </c>
      <c r="Z35" s="64">
        <v>1400</v>
      </c>
    </row>
    <row r="36" spans="1:26" s="30" customFormat="1" ht="22.5" customHeight="1">
      <c r="A36" s="31" t="s">
        <v>53</v>
      </c>
      <c r="B36" s="68">
        <v>40194</v>
      </c>
      <c r="C36" s="68">
        <v>10381</v>
      </c>
      <c r="D36" s="68">
        <v>61</v>
      </c>
      <c r="E36" s="68">
        <v>1522</v>
      </c>
      <c r="F36" s="68">
        <v>1175</v>
      </c>
      <c r="G36" s="68">
        <v>1634</v>
      </c>
      <c r="H36" s="68">
        <v>54967</v>
      </c>
      <c r="I36" s="69">
        <v>36.2</v>
      </c>
      <c r="J36" s="68">
        <v>2517</v>
      </c>
      <c r="K36" s="68">
        <v>23626</v>
      </c>
      <c r="L36" s="68">
        <v>3283</v>
      </c>
      <c r="M36" s="64"/>
      <c r="N36" s="70">
        <v>8196</v>
      </c>
      <c r="O36" s="68">
        <v>6191</v>
      </c>
      <c r="P36" s="68" t="s">
        <v>29</v>
      </c>
      <c r="Q36" s="68" t="s">
        <v>29</v>
      </c>
      <c r="R36" s="68">
        <v>3071</v>
      </c>
      <c r="S36" s="68">
        <v>1345</v>
      </c>
      <c r="T36" s="68">
        <v>48229</v>
      </c>
      <c r="U36" s="69">
        <v>21.1</v>
      </c>
      <c r="V36" s="71">
        <v>6738</v>
      </c>
      <c r="W36" s="68" t="s">
        <v>29</v>
      </c>
      <c r="X36" s="68">
        <v>2000</v>
      </c>
      <c r="Y36" s="68" t="s">
        <v>29</v>
      </c>
      <c r="Z36" s="64">
        <v>2000</v>
      </c>
    </row>
    <row r="37" spans="1:26" s="30" customFormat="1" ht="22.5" customHeight="1">
      <c r="A37" s="31" t="s">
        <v>54</v>
      </c>
      <c r="B37" s="68">
        <v>59756</v>
      </c>
      <c r="C37" s="68">
        <v>7558</v>
      </c>
      <c r="D37" s="68">
        <v>47</v>
      </c>
      <c r="E37" s="68">
        <v>1791</v>
      </c>
      <c r="F37" s="68">
        <v>1183</v>
      </c>
      <c r="G37" s="68">
        <v>1822</v>
      </c>
      <c r="H37" s="68">
        <v>72157</v>
      </c>
      <c r="I37" s="69">
        <v>31.3</v>
      </c>
      <c r="J37" s="68">
        <v>2671</v>
      </c>
      <c r="K37" s="68">
        <v>27674</v>
      </c>
      <c r="L37" s="68">
        <v>4403</v>
      </c>
      <c r="M37" s="64"/>
      <c r="N37" s="70">
        <v>6034</v>
      </c>
      <c r="O37" s="68">
        <v>7086</v>
      </c>
      <c r="P37" s="68" t="s">
        <v>29</v>
      </c>
      <c r="Q37" s="68" t="s">
        <v>29</v>
      </c>
      <c r="R37" s="68">
        <v>2836</v>
      </c>
      <c r="S37" s="68">
        <v>2417</v>
      </c>
      <c r="T37" s="68">
        <v>53121</v>
      </c>
      <c r="U37" s="69">
        <v>10.1</v>
      </c>
      <c r="V37" s="71">
        <v>19036</v>
      </c>
      <c r="W37" s="68" t="s">
        <v>29</v>
      </c>
      <c r="X37" s="68" t="s">
        <v>29</v>
      </c>
      <c r="Y37" s="68" t="s">
        <v>29</v>
      </c>
      <c r="Z37" s="64" t="s">
        <v>29</v>
      </c>
    </row>
    <row r="38" spans="1:26" s="30" customFormat="1" ht="22.5" customHeight="1">
      <c r="A38" s="31" t="s">
        <v>55</v>
      </c>
      <c r="B38" s="68">
        <v>64347</v>
      </c>
      <c r="C38" s="68">
        <v>11034</v>
      </c>
      <c r="D38" s="68" t="s">
        <v>29</v>
      </c>
      <c r="E38" s="68">
        <v>2508</v>
      </c>
      <c r="F38" s="68">
        <v>1590</v>
      </c>
      <c r="G38" s="68">
        <v>2329</v>
      </c>
      <c r="H38" s="68">
        <v>81808</v>
      </c>
      <c r="I38" s="69">
        <v>13.4</v>
      </c>
      <c r="J38" s="68">
        <v>3890</v>
      </c>
      <c r="K38" s="68">
        <v>35902</v>
      </c>
      <c r="L38" s="68">
        <v>4473</v>
      </c>
      <c r="M38" s="64"/>
      <c r="N38" s="70">
        <v>13537</v>
      </c>
      <c r="O38" s="68">
        <v>9441</v>
      </c>
      <c r="P38" s="68" t="s">
        <v>29</v>
      </c>
      <c r="Q38" s="68" t="s">
        <v>29</v>
      </c>
      <c r="R38" s="68">
        <v>2689</v>
      </c>
      <c r="S38" s="68">
        <v>4898</v>
      </c>
      <c r="T38" s="68">
        <v>74830</v>
      </c>
      <c r="U38" s="69">
        <v>40.9</v>
      </c>
      <c r="V38" s="71">
        <v>6978</v>
      </c>
      <c r="W38" s="68" t="s">
        <v>29</v>
      </c>
      <c r="X38" s="68" t="s">
        <v>29</v>
      </c>
      <c r="Y38" s="68" t="s">
        <v>29</v>
      </c>
      <c r="Z38" s="64" t="s">
        <v>29</v>
      </c>
    </row>
    <row r="39" spans="1:26" s="30" customFormat="1" ht="22.5" customHeight="1">
      <c r="A39" s="31" t="s">
        <v>56</v>
      </c>
      <c r="B39" s="68">
        <v>77660</v>
      </c>
      <c r="C39" s="68">
        <v>11774</v>
      </c>
      <c r="D39" s="68" t="s">
        <v>29</v>
      </c>
      <c r="E39" s="68">
        <v>2554</v>
      </c>
      <c r="F39" s="68">
        <v>1287</v>
      </c>
      <c r="G39" s="68">
        <v>2911</v>
      </c>
      <c r="H39" s="68">
        <v>96186</v>
      </c>
      <c r="I39" s="69">
        <v>17.6</v>
      </c>
      <c r="J39" s="68">
        <v>4778</v>
      </c>
      <c r="K39" s="68">
        <v>39564</v>
      </c>
      <c r="L39" s="68">
        <v>5530</v>
      </c>
      <c r="M39" s="64"/>
      <c r="N39" s="70">
        <v>17669</v>
      </c>
      <c r="O39" s="68">
        <v>11622</v>
      </c>
      <c r="P39" s="68" t="s">
        <v>29</v>
      </c>
      <c r="Q39" s="68" t="s">
        <v>29</v>
      </c>
      <c r="R39" s="68">
        <v>2284</v>
      </c>
      <c r="S39" s="68">
        <v>5529</v>
      </c>
      <c r="T39" s="68">
        <v>86976</v>
      </c>
      <c r="U39" s="69">
        <v>16.2</v>
      </c>
      <c r="V39" s="71">
        <v>9210</v>
      </c>
      <c r="W39" s="68" t="s">
        <v>29</v>
      </c>
      <c r="X39" s="68" t="s">
        <v>29</v>
      </c>
      <c r="Y39" s="68" t="s">
        <v>29</v>
      </c>
      <c r="Z39" s="64" t="s">
        <v>29</v>
      </c>
    </row>
    <row r="40" spans="1:26" s="30" customFormat="1" ht="18" customHeight="1">
      <c r="A40" s="32"/>
      <c r="B40" s="33"/>
      <c r="C40" s="34"/>
      <c r="D40" s="33"/>
      <c r="E40" s="33"/>
      <c r="F40" s="33"/>
      <c r="G40" s="34"/>
      <c r="H40" s="34"/>
      <c r="I40" s="35"/>
      <c r="J40" s="34"/>
      <c r="K40" s="33"/>
      <c r="L40" s="36"/>
      <c r="M40" s="37"/>
      <c r="N40" s="38"/>
      <c r="O40" s="36"/>
      <c r="P40" s="33"/>
      <c r="Q40" s="39"/>
      <c r="R40" s="34"/>
      <c r="S40" s="34"/>
      <c r="T40" s="34"/>
      <c r="U40" s="33"/>
      <c r="V40" s="34"/>
      <c r="W40" s="33"/>
      <c r="X40" s="34"/>
      <c r="Y40" s="33"/>
      <c r="Z40" s="40"/>
    </row>
    <row r="41" spans="1:26" s="48" customFormat="1" ht="5.25" customHeight="1">
      <c r="A41" s="41"/>
      <c r="B41" s="42"/>
      <c r="C41" s="43"/>
      <c r="D41" s="42"/>
      <c r="E41" s="42"/>
      <c r="F41" s="42"/>
      <c r="G41" s="43"/>
      <c r="H41" s="43"/>
      <c r="I41" s="44"/>
      <c r="J41" s="44"/>
      <c r="K41" s="42"/>
      <c r="L41" s="45"/>
      <c r="M41" s="45"/>
      <c r="N41" s="42"/>
      <c r="O41" s="45"/>
      <c r="P41" s="44"/>
      <c r="Q41" s="46"/>
      <c r="R41" s="44"/>
      <c r="S41" s="44"/>
      <c r="T41" s="44"/>
      <c r="U41" s="44"/>
      <c r="V41" s="43"/>
      <c r="W41" s="44"/>
      <c r="X41" s="44"/>
      <c r="Y41" s="44"/>
      <c r="Z41" s="47"/>
    </row>
    <row r="42" spans="1:26" s="53" customFormat="1" ht="19.5" customHeight="1">
      <c r="A42" s="90" t="s">
        <v>102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50"/>
      <c r="O42" s="50"/>
      <c r="P42" s="50"/>
      <c r="Q42" s="51"/>
      <c r="R42" s="50"/>
      <c r="S42" s="50"/>
      <c r="T42" s="50"/>
      <c r="U42" s="50"/>
      <c r="V42" s="52"/>
      <c r="W42" s="50"/>
      <c r="X42" s="50"/>
      <c r="Y42" s="50"/>
      <c r="Z42" s="50"/>
    </row>
    <row r="43" spans="1:26" s="53" customFormat="1" ht="19.5" customHeight="1">
      <c r="A43" s="90" t="s">
        <v>103</v>
      </c>
      <c r="N43" s="50"/>
      <c r="Q43" s="54"/>
      <c r="V43" s="55"/>
      <c r="X43" s="50"/>
      <c r="Y43" s="50"/>
      <c r="Z43" s="50"/>
    </row>
    <row r="44" spans="1:26" s="53" customFormat="1" ht="19.5" customHeight="1">
      <c r="A44" s="90" t="s">
        <v>104</v>
      </c>
      <c r="B44" s="49"/>
      <c r="N44" s="50"/>
      <c r="Q44" s="54"/>
      <c r="V44" s="55"/>
      <c r="X44" s="50"/>
      <c r="Y44" s="50"/>
      <c r="Z44" s="50"/>
    </row>
    <row r="45" spans="1:26" s="53" customFormat="1" ht="19.5" customHeight="1">
      <c r="A45" s="90" t="s">
        <v>105</v>
      </c>
      <c r="B45" s="49"/>
      <c r="N45" s="50"/>
      <c r="Q45" s="54"/>
      <c r="V45" s="55"/>
      <c r="X45" s="50"/>
      <c r="Y45" s="50"/>
      <c r="Z45" s="50"/>
    </row>
    <row r="46" spans="1:26" s="53" customFormat="1" ht="19.5" customHeight="1">
      <c r="A46" s="90" t="s">
        <v>106</v>
      </c>
      <c r="B46" s="49"/>
      <c r="N46" s="50"/>
      <c r="Q46" s="54"/>
      <c r="V46" s="55"/>
      <c r="X46" s="50"/>
      <c r="Y46" s="50"/>
      <c r="Z46" s="50"/>
    </row>
    <row r="47" spans="1:26" s="53" customFormat="1" ht="19.5" customHeight="1">
      <c r="A47" s="90" t="s">
        <v>107</v>
      </c>
      <c r="B47" s="49"/>
      <c r="N47" s="50"/>
      <c r="Q47" s="54"/>
      <c r="V47" s="55"/>
      <c r="X47" s="50"/>
      <c r="Y47" s="50"/>
      <c r="Z47" s="50"/>
    </row>
    <row r="48" spans="1:26" s="53" customFormat="1" ht="19.5" customHeight="1">
      <c r="A48" s="90" t="s">
        <v>108</v>
      </c>
      <c r="B48" s="49"/>
      <c r="N48" s="50"/>
      <c r="Q48" s="54"/>
      <c r="V48" s="55"/>
      <c r="X48" s="50"/>
      <c r="Y48" s="50"/>
      <c r="Z48" s="50"/>
    </row>
    <row r="49" spans="1:26" s="30" customFormat="1" ht="21.75" customHeight="1">
      <c r="A49" s="56" t="s">
        <v>85</v>
      </c>
      <c r="B49" s="68">
        <v>88453</v>
      </c>
      <c r="C49" s="68">
        <v>15919</v>
      </c>
      <c r="D49" s="68" t="s">
        <v>29</v>
      </c>
      <c r="E49" s="68">
        <v>3406</v>
      </c>
      <c r="F49" s="68">
        <v>1657</v>
      </c>
      <c r="G49" s="68">
        <v>3586</v>
      </c>
      <c r="H49" s="68">
        <v>113021</v>
      </c>
      <c r="I49" s="72">
        <v>17.5</v>
      </c>
      <c r="J49" s="68">
        <v>5059</v>
      </c>
      <c r="K49" s="68">
        <v>51279</v>
      </c>
      <c r="L49" s="68">
        <v>7030</v>
      </c>
      <c r="M49" s="67"/>
      <c r="N49" s="70">
        <v>22763</v>
      </c>
      <c r="O49" s="68">
        <v>13866</v>
      </c>
      <c r="P49" s="68" t="s">
        <v>29</v>
      </c>
      <c r="Q49" s="68" t="s">
        <v>29</v>
      </c>
      <c r="R49" s="68">
        <v>2096</v>
      </c>
      <c r="S49" s="68">
        <v>5196</v>
      </c>
      <c r="T49" s="68">
        <v>107289</v>
      </c>
      <c r="U49" s="73">
        <v>23.4</v>
      </c>
      <c r="V49" s="71">
        <v>5732</v>
      </c>
      <c r="W49" s="68" t="s">
        <v>29</v>
      </c>
      <c r="X49" s="68" t="s">
        <v>29</v>
      </c>
      <c r="Y49" s="68" t="s">
        <v>29</v>
      </c>
      <c r="Z49" s="64" t="s">
        <v>29</v>
      </c>
    </row>
    <row r="50" spans="1:26" s="30" customFormat="1" ht="21.75" customHeight="1">
      <c r="A50" s="57" t="s">
        <v>57</v>
      </c>
      <c r="B50" s="68">
        <v>108056</v>
      </c>
      <c r="C50" s="68">
        <v>19001</v>
      </c>
      <c r="D50" s="68" t="s">
        <v>29</v>
      </c>
      <c r="E50" s="68">
        <v>4252</v>
      </c>
      <c r="F50" s="68">
        <v>3511</v>
      </c>
      <c r="G50" s="68">
        <v>3665</v>
      </c>
      <c r="H50" s="68">
        <v>138485</v>
      </c>
      <c r="I50" s="72">
        <v>22.5</v>
      </c>
      <c r="J50" s="68">
        <v>6099</v>
      </c>
      <c r="K50" s="68">
        <v>64169</v>
      </c>
      <c r="L50" s="68">
        <v>7833</v>
      </c>
      <c r="M50" s="64"/>
      <c r="N50" s="70">
        <v>29796</v>
      </c>
      <c r="O50" s="68">
        <v>15259</v>
      </c>
      <c r="P50" s="68" t="s">
        <v>29</v>
      </c>
      <c r="Q50" s="68" t="s">
        <v>29</v>
      </c>
      <c r="R50" s="68">
        <v>1190</v>
      </c>
      <c r="S50" s="68">
        <v>5731</v>
      </c>
      <c r="T50" s="68">
        <v>130077</v>
      </c>
      <c r="U50" s="73">
        <v>21.2</v>
      </c>
      <c r="V50" s="71">
        <v>8408</v>
      </c>
      <c r="W50" s="68" t="s">
        <v>29</v>
      </c>
      <c r="X50" s="68" t="s">
        <v>29</v>
      </c>
      <c r="Y50" s="68" t="s">
        <v>29</v>
      </c>
      <c r="Z50" s="64" t="s">
        <v>29</v>
      </c>
    </row>
    <row r="51" spans="1:26" s="30" customFormat="1" ht="21.75" customHeight="1">
      <c r="A51" s="57" t="s">
        <v>58</v>
      </c>
      <c r="B51" s="68">
        <v>141212</v>
      </c>
      <c r="C51" s="68">
        <v>20535</v>
      </c>
      <c r="D51" s="68" t="s">
        <v>29</v>
      </c>
      <c r="E51" s="68">
        <v>5564</v>
      </c>
      <c r="F51" s="68">
        <v>4615</v>
      </c>
      <c r="G51" s="68">
        <v>4996</v>
      </c>
      <c r="H51" s="68">
        <v>176922</v>
      </c>
      <c r="I51" s="72">
        <v>27.8</v>
      </c>
      <c r="J51" s="68">
        <v>6982</v>
      </c>
      <c r="K51" s="68">
        <v>72386</v>
      </c>
      <c r="L51" s="68">
        <v>10041</v>
      </c>
      <c r="M51" s="64"/>
      <c r="N51" s="70">
        <v>36556</v>
      </c>
      <c r="O51" s="68">
        <v>18713</v>
      </c>
      <c r="P51" s="68" t="s">
        <v>29</v>
      </c>
      <c r="Q51" s="68" t="s">
        <v>29</v>
      </c>
      <c r="R51" s="68">
        <v>650</v>
      </c>
      <c r="S51" s="68">
        <v>7718</v>
      </c>
      <c r="T51" s="68">
        <v>153046</v>
      </c>
      <c r="U51" s="73">
        <v>17.7</v>
      </c>
      <c r="V51" s="71">
        <v>23876</v>
      </c>
      <c r="W51" s="68" t="s">
        <v>29</v>
      </c>
      <c r="X51" s="68" t="s">
        <v>29</v>
      </c>
      <c r="Y51" s="68" t="s">
        <v>29</v>
      </c>
      <c r="Z51" s="64" t="s">
        <v>29</v>
      </c>
    </row>
    <row r="52" spans="1:26" s="30" customFormat="1" ht="21.75" customHeight="1">
      <c r="A52" s="57" t="s">
        <v>59</v>
      </c>
      <c r="B52" s="68">
        <v>168018</v>
      </c>
      <c r="C52" s="68">
        <v>26550</v>
      </c>
      <c r="D52" s="68" t="s">
        <v>29</v>
      </c>
      <c r="E52" s="68">
        <v>9650</v>
      </c>
      <c r="F52" s="68">
        <v>8920</v>
      </c>
      <c r="G52" s="68">
        <v>5531</v>
      </c>
      <c r="H52" s="68">
        <v>218669</v>
      </c>
      <c r="I52" s="72">
        <v>23.6</v>
      </c>
      <c r="J52" s="68">
        <v>8794</v>
      </c>
      <c r="K52" s="68">
        <v>81080</v>
      </c>
      <c r="L52" s="68">
        <v>13669</v>
      </c>
      <c r="M52" s="64"/>
      <c r="N52" s="70">
        <v>52512</v>
      </c>
      <c r="O52" s="68">
        <v>25854</v>
      </c>
      <c r="P52" s="68" t="s">
        <v>29</v>
      </c>
      <c r="Q52" s="68" t="s">
        <v>29</v>
      </c>
      <c r="R52" s="68">
        <v>4364</v>
      </c>
      <c r="S52" s="68">
        <v>15520</v>
      </c>
      <c r="T52" s="68">
        <v>201793</v>
      </c>
      <c r="U52" s="73">
        <v>31.9</v>
      </c>
      <c r="V52" s="71">
        <v>16876</v>
      </c>
      <c r="W52" s="68" t="s">
        <v>29</v>
      </c>
      <c r="X52" s="68" t="s">
        <v>29</v>
      </c>
      <c r="Y52" s="68" t="s">
        <v>29</v>
      </c>
      <c r="Z52" s="64" t="s">
        <v>29</v>
      </c>
    </row>
    <row r="53" spans="1:26" s="30" customFormat="1" ht="21.75" customHeight="1">
      <c r="A53" s="57" t="s">
        <v>60</v>
      </c>
      <c r="B53" s="68">
        <v>197973</v>
      </c>
      <c r="C53" s="68">
        <v>33032</v>
      </c>
      <c r="D53" s="68" t="s">
        <v>29</v>
      </c>
      <c r="E53" s="68">
        <v>11115</v>
      </c>
      <c r="F53" s="68">
        <v>11163</v>
      </c>
      <c r="G53" s="68">
        <v>7113</v>
      </c>
      <c r="H53" s="68">
        <v>260396</v>
      </c>
      <c r="I53" s="72">
        <v>19.1</v>
      </c>
      <c r="J53" s="68">
        <v>11882</v>
      </c>
      <c r="K53" s="68">
        <v>108272</v>
      </c>
      <c r="L53" s="68">
        <v>22735</v>
      </c>
      <c r="M53" s="64"/>
      <c r="N53" s="70">
        <v>76000</v>
      </c>
      <c r="O53" s="68">
        <v>34125</v>
      </c>
      <c r="P53" s="68" t="s">
        <v>29</v>
      </c>
      <c r="Q53" s="68" t="s">
        <v>29</v>
      </c>
      <c r="R53" s="68">
        <v>4857</v>
      </c>
      <c r="S53" s="68">
        <v>14510</v>
      </c>
      <c r="T53" s="68">
        <v>272381</v>
      </c>
      <c r="U53" s="73">
        <v>35</v>
      </c>
      <c r="V53" s="71">
        <v>-11985</v>
      </c>
      <c r="W53" s="68" t="s">
        <v>29</v>
      </c>
      <c r="X53" s="68">
        <v>3000</v>
      </c>
      <c r="Y53" s="68">
        <v>8985</v>
      </c>
      <c r="Z53" s="64">
        <v>11985</v>
      </c>
    </row>
    <row r="54" spans="1:26" s="30" customFormat="1" ht="9" customHeight="1">
      <c r="A54" s="57"/>
      <c r="B54" s="68"/>
      <c r="C54" s="68"/>
      <c r="D54" s="68"/>
      <c r="E54" s="68"/>
      <c r="F54" s="68"/>
      <c r="G54" s="68"/>
      <c r="H54" s="68"/>
      <c r="I54" s="72"/>
      <c r="J54" s="68"/>
      <c r="K54" s="68"/>
      <c r="L54" s="68"/>
      <c r="M54" s="64"/>
      <c r="N54" s="70"/>
      <c r="O54" s="68"/>
      <c r="P54" s="68"/>
      <c r="Q54" s="68"/>
      <c r="R54" s="68"/>
      <c r="S54" s="68"/>
      <c r="T54" s="68"/>
      <c r="U54" s="73"/>
      <c r="V54" s="71"/>
      <c r="W54" s="68"/>
      <c r="X54" s="68"/>
      <c r="Y54" s="68"/>
      <c r="Z54" s="64"/>
    </row>
    <row r="55" spans="1:26" s="30" customFormat="1" ht="21.75" customHeight="1">
      <c r="A55" s="57" t="s">
        <v>61</v>
      </c>
      <c r="B55" s="68">
        <v>206949</v>
      </c>
      <c r="C55" s="68">
        <v>47067</v>
      </c>
      <c r="D55" s="68" t="s">
        <v>29</v>
      </c>
      <c r="E55" s="68">
        <v>10496</v>
      </c>
      <c r="F55" s="68">
        <v>11689</v>
      </c>
      <c r="G55" s="68">
        <v>11739</v>
      </c>
      <c r="H55" s="68">
        <v>287940</v>
      </c>
      <c r="I55" s="72">
        <v>10.6</v>
      </c>
      <c r="J55" s="68">
        <v>14515</v>
      </c>
      <c r="K55" s="68">
        <v>124393</v>
      </c>
      <c r="L55" s="68">
        <v>28455</v>
      </c>
      <c r="M55" s="64"/>
      <c r="N55" s="70">
        <v>77290</v>
      </c>
      <c r="O55" s="68">
        <v>45590</v>
      </c>
      <c r="P55" s="68" t="s">
        <v>29</v>
      </c>
      <c r="Q55" s="68" t="s">
        <v>29</v>
      </c>
      <c r="R55" s="68">
        <v>5242</v>
      </c>
      <c r="S55" s="68">
        <v>14960</v>
      </c>
      <c r="T55" s="68">
        <v>310445</v>
      </c>
      <c r="U55" s="73">
        <v>14</v>
      </c>
      <c r="V55" s="71">
        <v>-22505</v>
      </c>
      <c r="W55" s="68" t="s">
        <v>29</v>
      </c>
      <c r="X55" s="68">
        <v>12000</v>
      </c>
      <c r="Y55" s="68">
        <v>10505</v>
      </c>
      <c r="Z55" s="64">
        <v>22505</v>
      </c>
    </row>
    <row r="56" spans="1:26" s="30" customFormat="1" ht="21.75" customHeight="1">
      <c r="A56" s="57" t="s">
        <v>62</v>
      </c>
      <c r="B56" s="68">
        <v>207161</v>
      </c>
      <c r="C56" s="68">
        <v>54624</v>
      </c>
      <c r="D56" s="68" t="s">
        <v>29</v>
      </c>
      <c r="E56" s="68">
        <v>13000</v>
      </c>
      <c r="F56" s="68">
        <v>7356</v>
      </c>
      <c r="G56" s="68">
        <v>11143</v>
      </c>
      <c r="H56" s="68">
        <v>293284</v>
      </c>
      <c r="I56" s="72">
        <v>1.9</v>
      </c>
      <c r="J56" s="68">
        <v>15935</v>
      </c>
      <c r="K56" s="68">
        <v>139231</v>
      </c>
      <c r="L56" s="68">
        <v>34182</v>
      </c>
      <c r="M56" s="64"/>
      <c r="N56" s="70">
        <v>58305</v>
      </c>
      <c r="O56" s="68">
        <v>50032</v>
      </c>
      <c r="P56" s="68" t="s">
        <v>29</v>
      </c>
      <c r="Q56" s="68" t="s">
        <v>29</v>
      </c>
      <c r="R56" s="68">
        <v>6427</v>
      </c>
      <c r="S56" s="68">
        <v>15405</v>
      </c>
      <c r="T56" s="68">
        <v>319517</v>
      </c>
      <c r="U56" s="73">
        <v>2.9</v>
      </c>
      <c r="V56" s="71">
        <v>-26233</v>
      </c>
      <c r="W56" s="68" t="s">
        <v>29</v>
      </c>
      <c r="X56" s="68">
        <v>20000</v>
      </c>
      <c r="Y56" s="68">
        <v>6233</v>
      </c>
      <c r="Z56" s="64">
        <v>26233</v>
      </c>
    </row>
    <row r="57" spans="1:26" s="30" customFormat="1" ht="21.75" customHeight="1">
      <c r="A57" s="57" t="s">
        <v>63</v>
      </c>
      <c r="B57" s="68">
        <v>230477</v>
      </c>
      <c r="C57" s="68">
        <v>48730</v>
      </c>
      <c r="D57" s="68" t="s">
        <v>29</v>
      </c>
      <c r="E57" s="68">
        <v>16615</v>
      </c>
      <c r="F57" s="68">
        <v>4412</v>
      </c>
      <c r="G57" s="68">
        <v>10455</v>
      </c>
      <c r="H57" s="68">
        <v>310689</v>
      </c>
      <c r="I57" s="72">
        <v>5.9</v>
      </c>
      <c r="J57" s="68">
        <v>16553</v>
      </c>
      <c r="K57" s="68">
        <v>128655</v>
      </c>
      <c r="L57" s="68">
        <v>34393</v>
      </c>
      <c r="M57" s="64"/>
      <c r="N57" s="70">
        <v>57896</v>
      </c>
      <c r="O57" s="68">
        <v>55182</v>
      </c>
      <c r="P57" s="68" t="s">
        <v>29</v>
      </c>
      <c r="Q57" s="68" t="s">
        <v>29</v>
      </c>
      <c r="R57" s="68">
        <v>12151</v>
      </c>
      <c r="S57" s="68">
        <v>11362</v>
      </c>
      <c r="T57" s="68">
        <v>316192</v>
      </c>
      <c r="U57" s="73">
        <v>-1</v>
      </c>
      <c r="V57" s="71">
        <v>-5503</v>
      </c>
      <c r="W57" s="68" t="s">
        <v>29</v>
      </c>
      <c r="X57" s="68">
        <v>5000</v>
      </c>
      <c r="Y57" s="68">
        <v>503</v>
      </c>
      <c r="Z57" s="64">
        <v>5503</v>
      </c>
    </row>
    <row r="58" spans="1:26" s="30" customFormat="1" ht="21.75" customHeight="1">
      <c r="A58" s="57" t="s">
        <v>64</v>
      </c>
      <c r="B58" s="68">
        <v>238779</v>
      </c>
      <c r="C58" s="68">
        <v>70838</v>
      </c>
      <c r="D58" s="68" t="s">
        <v>29</v>
      </c>
      <c r="E58" s="68">
        <v>18226</v>
      </c>
      <c r="F58" s="68">
        <v>5866</v>
      </c>
      <c r="G58" s="68">
        <v>10278</v>
      </c>
      <c r="H58" s="68">
        <v>343987</v>
      </c>
      <c r="I58" s="72">
        <v>10.7</v>
      </c>
      <c r="J58" s="68">
        <v>19461</v>
      </c>
      <c r="K58" s="68">
        <v>140951</v>
      </c>
      <c r="L58" s="68">
        <v>40609</v>
      </c>
      <c r="M58" s="64"/>
      <c r="N58" s="70">
        <v>64431</v>
      </c>
      <c r="O58" s="68">
        <v>58999</v>
      </c>
      <c r="P58" s="68" t="s">
        <v>29</v>
      </c>
      <c r="Q58" s="68" t="s">
        <v>29</v>
      </c>
      <c r="R58" s="68">
        <v>15937</v>
      </c>
      <c r="S58" s="68">
        <v>13483</v>
      </c>
      <c r="T58" s="68">
        <v>353871</v>
      </c>
      <c r="U58" s="73">
        <v>11.9</v>
      </c>
      <c r="V58" s="71">
        <v>-9884</v>
      </c>
      <c r="W58" s="68" t="s">
        <v>29</v>
      </c>
      <c r="X58" s="68">
        <v>18000</v>
      </c>
      <c r="Y58" s="68" t="s">
        <v>29</v>
      </c>
      <c r="Z58" s="64">
        <v>18000</v>
      </c>
    </row>
    <row r="59" spans="1:26" s="30" customFormat="1" ht="21.75" customHeight="1">
      <c r="A59" s="57" t="s">
        <v>65</v>
      </c>
      <c r="B59" s="68">
        <v>237717</v>
      </c>
      <c r="C59" s="68">
        <v>92531</v>
      </c>
      <c r="D59" s="68" t="s">
        <v>29</v>
      </c>
      <c r="E59" s="68">
        <v>19417</v>
      </c>
      <c r="F59" s="68">
        <v>13033</v>
      </c>
      <c r="G59" s="68">
        <v>12357</v>
      </c>
      <c r="H59" s="68">
        <v>375055</v>
      </c>
      <c r="I59" s="72">
        <v>9</v>
      </c>
      <c r="J59" s="68">
        <v>22266</v>
      </c>
      <c r="K59" s="68">
        <v>160176</v>
      </c>
      <c r="L59" s="68">
        <v>49880</v>
      </c>
      <c r="M59" s="64"/>
      <c r="N59" s="70">
        <v>76360</v>
      </c>
      <c r="O59" s="68">
        <v>68060</v>
      </c>
      <c r="P59" s="68" t="s">
        <v>29</v>
      </c>
      <c r="Q59" s="68" t="s">
        <v>29</v>
      </c>
      <c r="R59" s="68">
        <v>12283</v>
      </c>
      <c r="S59" s="68">
        <v>16695</v>
      </c>
      <c r="T59" s="68">
        <v>405720</v>
      </c>
      <c r="U59" s="73">
        <v>14.7</v>
      </c>
      <c r="V59" s="71">
        <v>-30665</v>
      </c>
      <c r="W59" s="68" t="s">
        <v>29</v>
      </c>
      <c r="X59" s="68">
        <v>25000</v>
      </c>
      <c r="Y59" s="68">
        <v>5665</v>
      </c>
      <c r="Z59" s="64">
        <v>30665</v>
      </c>
    </row>
    <row r="60" spans="1:26" s="30" customFormat="1" ht="9" customHeight="1">
      <c r="A60" s="57"/>
      <c r="B60" s="68"/>
      <c r="C60" s="68"/>
      <c r="D60" s="68"/>
      <c r="E60" s="68"/>
      <c r="F60" s="68"/>
      <c r="G60" s="68"/>
      <c r="H60" s="68"/>
      <c r="I60" s="72"/>
      <c r="J60" s="68"/>
      <c r="K60" s="68"/>
      <c r="L60" s="68"/>
      <c r="M60" s="64"/>
      <c r="N60" s="70"/>
      <c r="O60" s="68"/>
      <c r="P60" s="68"/>
      <c r="Q60" s="68"/>
      <c r="R60" s="68"/>
      <c r="S60" s="68"/>
      <c r="T60" s="68"/>
      <c r="U60" s="73"/>
      <c r="V60" s="71"/>
      <c r="W60" s="68"/>
      <c r="X60" s="68"/>
      <c r="Y60" s="68"/>
      <c r="Z60" s="64"/>
    </row>
    <row r="61" spans="1:26" s="30" customFormat="1" ht="22.5" customHeight="1">
      <c r="A61" s="57" t="s">
        <v>66</v>
      </c>
      <c r="B61" s="68">
        <v>270555</v>
      </c>
      <c r="C61" s="68">
        <v>96021</v>
      </c>
      <c r="D61" s="68" t="s">
        <v>29</v>
      </c>
      <c r="E61" s="68">
        <v>19189</v>
      </c>
      <c r="F61" s="68">
        <v>11164</v>
      </c>
      <c r="G61" s="68">
        <v>14107</v>
      </c>
      <c r="H61" s="68">
        <v>411036</v>
      </c>
      <c r="I61" s="72">
        <v>9.6</v>
      </c>
      <c r="J61" s="68">
        <v>23741</v>
      </c>
      <c r="K61" s="68">
        <v>155274</v>
      </c>
      <c r="L61" s="68">
        <v>53333</v>
      </c>
      <c r="M61" s="64"/>
      <c r="N61" s="70">
        <v>84060</v>
      </c>
      <c r="O61" s="68">
        <v>72338</v>
      </c>
      <c r="P61" s="68" t="s">
        <v>29</v>
      </c>
      <c r="Q61" s="68" t="s">
        <v>29</v>
      </c>
      <c r="R61" s="68">
        <v>17160</v>
      </c>
      <c r="S61" s="68">
        <v>13056</v>
      </c>
      <c r="T61" s="68">
        <v>418962</v>
      </c>
      <c r="U61" s="73">
        <v>3.3</v>
      </c>
      <c r="V61" s="71">
        <v>-7926</v>
      </c>
      <c r="W61" s="68" t="s">
        <v>29</v>
      </c>
      <c r="X61" s="68">
        <v>40000</v>
      </c>
      <c r="Y61" s="68" t="s">
        <v>29</v>
      </c>
      <c r="Z61" s="64">
        <v>40000</v>
      </c>
    </row>
    <row r="62" spans="1:26" s="30" customFormat="1" ht="22.5" customHeight="1">
      <c r="A62" s="57" t="s">
        <v>67</v>
      </c>
      <c r="B62" s="68">
        <v>331764</v>
      </c>
      <c r="C62" s="68">
        <v>101105</v>
      </c>
      <c r="D62" s="68" t="s">
        <v>29</v>
      </c>
      <c r="E62" s="68">
        <v>19080</v>
      </c>
      <c r="F62" s="68">
        <v>12734</v>
      </c>
      <c r="G62" s="68">
        <v>15546</v>
      </c>
      <c r="H62" s="68">
        <v>480229</v>
      </c>
      <c r="I62" s="72">
        <v>16.8</v>
      </c>
      <c r="J62" s="68">
        <v>27044</v>
      </c>
      <c r="K62" s="68">
        <v>167009</v>
      </c>
      <c r="L62" s="68">
        <v>59115</v>
      </c>
      <c r="M62" s="64"/>
      <c r="N62" s="70">
        <v>85816</v>
      </c>
      <c r="O62" s="68">
        <v>88760</v>
      </c>
      <c r="P62" s="68" t="s">
        <v>29</v>
      </c>
      <c r="Q62" s="68" t="s">
        <v>29</v>
      </c>
      <c r="R62" s="68">
        <v>23151</v>
      </c>
      <c r="S62" s="68">
        <v>19360</v>
      </c>
      <c r="T62" s="68">
        <v>470255</v>
      </c>
      <c r="U62" s="73">
        <v>12.2</v>
      </c>
      <c r="V62" s="71">
        <v>9974</v>
      </c>
      <c r="W62" s="68" t="s">
        <v>29</v>
      </c>
      <c r="X62" s="68">
        <v>59524</v>
      </c>
      <c r="Y62" s="68" t="s">
        <v>29</v>
      </c>
      <c r="Z62" s="64">
        <v>59524</v>
      </c>
    </row>
    <row r="63" spans="1:26" s="30" customFormat="1" ht="22.5" customHeight="1">
      <c r="A63" s="57" t="s">
        <v>68</v>
      </c>
      <c r="B63" s="68">
        <v>412971</v>
      </c>
      <c r="C63" s="68">
        <v>95393</v>
      </c>
      <c r="D63" s="68" t="s">
        <v>29</v>
      </c>
      <c r="E63" s="68">
        <v>21260</v>
      </c>
      <c r="F63" s="68">
        <v>16477</v>
      </c>
      <c r="G63" s="68">
        <v>16124</v>
      </c>
      <c r="H63" s="68">
        <v>562225</v>
      </c>
      <c r="I63" s="72">
        <v>17.1</v>
      </c>
      <c r="J63" s="68">
        <v>45964</v>
      </c>
      <c r="K63" s="68">
        <v>187908</v>
      </c>
      <c r="L63" s="68">
        <v>75740</v>
      </c>
      <c r="M63" s="64"/>
      <c r="N63" s="70">
        <v>91059</v>
      </c>
      <c r="O63" s="68">
        <v>100160</v>
      </c>
      <c r="P63" s="68" t="s">
        <v>29</v>
      </c>
      <c r="Q63" s="68" t="s">
        <v>29</v>
      </c>
      <c r="R63" s="68">
        <v>30384</v>
      </c>
      <c r="S63" s="68">
        <v>17985</v>
      </c>
      <c r="T63" s="68">
        <v>549200</v>
      </c>
      <c r="U63" s="73">
        <v>16.8</v>
      </c>
      <c r="V63" s="71">
        <v>13025</v>
      </c>
      <c r="W63" s="68" t="s">
        <v>29</v>
      </c>
      <c r="X63" s="68">
        <v>51151</v>
      </c>
      <c r="Y63" s="68" t="s">
        <v>29</v>
      </c>
      <c r="Z63" s="64">
        <v>51151</v>
      </c>
    </row>
    <row r="64" spans="1:26" s="30" customFormat="1" ht="22.5" customHeight="1">
      <c r="A64" s="57" t="s">
        <v>69</v>
      </c>
      <c r="B64" s="68">
        <v>562740</v>
      </c>
      <c r="C64" s="68">
        <v>85605</v>
      </c>
      <c r="D64" s="68" t="s">
        <v>29</v>
      </c>
      <c r="E64" s="68">
        <v>22015</v>
      </c>
      <c r="F64" s="68">
        <v>18883</v>
      </c>
      <c r="G64" s="68">
        <v>17827</v>
      </c>
      <c r="H64" s="68">
        <v>707070</v>
      </c>
      <c r="I64" s="72">
        <v>25.8</v>
      </c>
      <c r="J64" s="68">
        <v>58448</v>
      </c>
      <c r="K64" s="68">
        <v>210974</v>
      </c>
      <c r="L64" s="68">
        <v>101014</v>
      </c>
      <c r="M64" s="64"/>
      <c r="N64" s="70">
        <v>107520</v>
      </c>
      <c r="O64" s="68">
        <v>130420</v>
      </c>
      <c r="P64" s="68" t="s">
        <v>29</v>
      </c>
      <c r="Q64" s="68" t="s">
        <v>29</v>
      </c>
      <c r="R64" s="68">
        <v>45235</v>
      </c>
      <c r="S64" s="68">
        <v>19590</v>
      </c>
      <c r="T64" s="68">
        <v>673201</v>
      </c>
      <c r="U64" s="73">
        <v>22.6</v>
      </c>
      <c r="V64" s="71">
        <v>33869</v>
      </c>
      <c r="W64" s="68" t="s">
        <v>29</v>
      </c>
      <c r="X64" s="68">
        <v>836</v>
      </c>
      <c r="Y64" s="68" t="s">
        <v>29</v>
      </c>
      <c r="Z64" s="64">
        <v>836</v>
      </c>
    </row>
    <row r="65" spans="1:26" s="30" customFormat="1" ht="22.5" customHeight="1">
      <c r="A65" s="57" t="s">
        <v>70</v>
      </c>
      <c r="B65" s="68">
        <v>508374</v>
      </c>
      <c r="C65" s="68">
        <v>74762</v>
      </c>
      <c r="D65" s="68" t="s">
        <v>29</v>
      </c>
      <c r="E65" s="68">
        <v>13301</v>
      </c>
      <c r="F65" s="68">
        <v>40335</v>
      </c>
      <c r="G65" s="68">
        <v>18207</v>
      </c>
      <c r="H65" s="68">
        <v>654979</v>
      </c>
      <c r="I65" s="72">
        <v>-7.4</v>
      </c>
      <c r="J65" s="68">
        <v>74433</v>
      </c>
      <c r="K65" s="68">
        <v>227099</v>
      </c>
      <c r="L65" s="68">
        <v>120511</v>
      </c>
      <c r="M65" s="64"/>
      <c r="N65" s="70">
        <v>148977</v>
      </c>
      <c r="O65" s="68">
        <v>150782</v>
      </c>
      <c r="P65" s="68" t="s">
        <v>29</v>
      </c>
      <c r="Q65" s="68" t="s">
        <v>29</v>
      </c>
      <c r="R65" s="68">
        <v>52190</v>
      </c>
      <c r="S65" s="68">
        <v>30566</v>
      </c>
      <c r="T65" s="68">
        <v>804558</v>
      </c>
      <c r="U65" s="73">
        <v>19.5</v>
      </c>
      <c r="V65" s="71">
        <v>-149579</v>
      </c>
      <c r="W65" s="68" t="s">
        <v>29</v>
      </c>
      <c r="X65" s="68">
        <v>99649</v>
      </c>
      <c r="Y65" s="68">
        <v>49930</v>
      </c>
      <c r="Z65" s="64">
        <v>149579</v>
      </c>
    </row>
    <row r="66" spans="1:26" s="30" customFormat="1" ht="9" customHeight="1">
      <c r="A66" s="57"/>
      <c r="B66" s="68"/>
      <c r="C66" s="68"/>
      <c r="D66" s="68"/>
      <c r="E66" s="68"/>
      <c r="F66" s="68"/>
      <c r="G66" s="68"/>
      <c r="H66" s="68"/>
      <c r="I66" s="72"/>
      <c r="J66" s="68"/>
      <c r="K66" s="68"/>
      <c r="L66" s="68"/>
      <c r="M66" s="64"/>
      <c r="N66" s="70"/>
      <c r="O66" s="68"/>
      <c r="P66" s="68"/>
      <c r="Q66" s="68"/>
      <c r="R66" s="68"/>
      <c r="S66" s="68"/>
      <c r="T66" s="68"/>
      <c r="U66" s="73"/>
      <c r="V66" s="71"/>
      <c r="W66" s="68"/>
      <c r="X66" s="68"/>
      <c r="Y66" s="68"/>
      <c r="Z66" s="64"/>
    </row>
    <row r="67" spans="1:26" s="30" customFormat="1" ht="21.75" customHeight="1">
      <c r="A67" s="57" t="s">
        <v>71</v>
      </c>
      <c r="B67" s="68">
        <v>541815</v>
      </c>
      <c r="C67" s="68">
        <v>102842</v>
      </c>
      <c r="D67" s="68" t="s">
        <v>29</v>
      </c>
      <c r="E67" s="68">
        <v>16588</v>
      </c>
      <c r="F67" s="68">
        <v>22233</v>
      </c>
      <c r="G67" s="68">
        <v>22321</v>
      </c>
      <c r="H67" s="68">
        <v>705799</v>
      </c>
      <c r="I67" s="72">
        <v>7.8</v>
      </c>
      <c r="J67" s="68">
        <v>106455</v>
      </c>
      <c r="K67" s="68">
        <v>239398</v>
      </c>
      <c r="L67" s="68">
        <v>147785</v>
      </c>
      <c r="M67" s="64"/>
      <c r="N67" s="70">
        <v>175906</v>
      </c>
      <c r="O67" s="68">
        <v>103134</v>
      </c>
      <c r="P67" s="68" t="s">
        <v>29</v>
      </c>
      <c r="Q67" s="68">
        <v>84867</v>
      </c>
      <c r="R67" s="68">
        <v>52487</v>
      </c>
      <c r="S67" s="68">
        <v>35193</v>
      </c>
      <c r="T67" s="68">
        <v>945225</v>
      </c>
      <c r="U67" s="73">
        <v>17.5</v>
      </c>
      <c r="V67" s="71">
        <v>-239426</v>
      </c>
      <c r="W67" s="68" t="s">
        <v>29</v>
      </c>
      <c r="X67" s="68">
        <v>238658</v>
      </c>
      <c r="Y67" s="68">
        <v>768</v>
      </c>
      <c r="Z67" s="64">
        <v>239426</v>
      </c>
    </row>
    <row r="68" spans="1:26" s="30" customFormat="1" ht="21.75" customHeight="1">
      <c r="A68" s="57" t="s">
        <v>72</v>
      </c>
      <c r="B68" s="68">
        <v>597478</v>
      </c>
      <c r="C68" s="68">
        <v>146344</v>
      </c>
      <c r="D68" s="68" t="s">
        <v>29</v>
      </c>
      <c r="E68" s="68">
        <v>21141</v>
      </c>
      <c r="F68" s="68">
        <v>48765</v>
      </c>
      <c r="G68" s="68">
        <v>20489</v>
      </c>
      <c r="H68" s="68">
        <v>834217</v>
      </c>
      <c r="I68" s="72">
        <v>18.2</v>
      </c>
      <c r="J68" s="68">
        <v>98541</v>
      </c>
      <c r="K68" s="68">
        <v>253511</v>
      </c>
      <c r="L68" s="68">
        <v>156911</v>
      </c>
      <c r="M68" s="64"/>
      <c r="N68" s="70">
        <v>187113</v>
      </c>
      <c r="O68" s="68">
        <v>116374</v>
      </c>
      <c r="P68" s="68" t="s">
        <v>29</v>
      </c>
      <c r="Q68" s="68">
        <v>88523</v>
      </c>
      <c r="R68" s="68">
        <v>92264</v>
      </c>
      <c r="S68" s="68">
        <v>37894</v>
      </c>
      <c r="T68" s="68">
        <v>1031131</v>
      </c>
      <c r="U68" s="73">
        <v>9.1</v>
      </c>
      <c r="V68" s="71">
        <v>-196913</v>
      </c>
      <c r="W68" s="68" t="s">
        <v>29</v>
      </c>
      <c r="X68" s="68">
        <v>162804</v>
      </c>
      <c r="Y68" s="68">
        <v>34109</v>
      </c>
      <c r="Z68" s="64">
        <v>196913</v>
      </c>
    </row>
    <row r="69" spans="1:26" s="30" customFormat="1" ht="21.75" customHeight="1">
      <c r="A69" s="57" t="s">
        <v>73</v>
      </c>
      <c r="B69" s="68">
        <v>657609</v>
      </c>
      <c r="C69" s="68">
        <v>155342</v>
      </c>
      <c r="D69" s="68" t="s">
        <v>29</v>
      </c>
      <c r="E69" s="68">
        <v>21189</v>
      </c>
      <c r="F69" s="68">
        <v>41745</v>
      </c>
      <c r="G69" s="68">
        <v>24646</v>
      </c>
      <c r="H69" s="68">
        <v>900531</v>
      </c>
      <c r="I69" s="72">
        <v>7.9</v>
      </c>
      <c r="J69" s="68">
        <v>94414</v>
      </c>
      <c r="K69" s="68">
        <v>242490</v>
      </c>
      <c r="L69" s="68">
        <v>158586</v>
      </c>
      <c r="M69" s="64"/>
      <c r="N69" s="70">
        <v>172019</v>
      </c>
      <c r="O69" s="68">
        <v>91046</v>
      </c>
      <c r="P69" s="68">
        <v>29205</v>
      </c>
      <c r="Q69" s="68">
        <v>93356</v>
      </c>
      <c r="R69" s="68">
        <v>106730</v>
      </c>
      <c r="S69" s="68">
        <v>36409</v>
      </c>
      <c r="T69" s="68">
        <v>1024255</v>
      </c>
      <c r="U69" s="73">
        <v>-0.7</v>
      </c>
      <c r="V69" s="71">
        <v>-123724</v>
      </c>
      <c r="W69" s="68" t="s">
        <v>29</v>
      </c>
      <c r="X69" s="68">
        <v>108175</v>
      </c>
      <c r="Y69" s="68">
        <v>15549</v>
      </c>
      <c r="Z69" s="64">
        <v>123724</v>
      </c>
    </row>
    <row r="70" spans="1:26" s="30" customFormat="1" ht="21.75" customHeight="1">
      <c r="A70" s="57" t="s">
        <v>74</v>
      </c>
      <c r="B70" s="68">
        <v>745640</v>
      </c>
      <c r="C70" s="68">
        <v>113851</v>
      </c>
      <c r="D70" s="68" t="s">
        <v>29</v>
      </c>
      <c r="E70" s="68">
        <v>24982</v>
      </c>
      <c r="F70" s="68">
        <v>31423</v>
      </c>
      <c r="G70" s="68">
        <v>21520</v>
      </c>
      <c r="H70" s="68">
        <v>937416</v>
      </c>
      <c r="I70" s="72">
        <v>4.1</v>
      </c>
      <c r="J70" s="68">
        <v>93135</v>
      </c>
      <c r="K70" s="68">
        <v>234073</v>
      </c>
      <c r="L70" s="68">
        <v>156582</v>
      </c>
      <c r="M70" s="64"/>
      <c r="N70" s="70">
        <v>137059</v>
      </c>
      <c r="O70" s="68">
        <v>134182</v>
      </c>
      <c r="P70" s="68">
        <v>24820</v>
      </c>
      <c r="Q70" s="68">
        <v>95948</v>
      </c>
      <c r="R70" s="68">
        <v>87715</v>
      </c>
      <c r="S70" s="68">
        <v>33184</v>
      </c>
      <c r="T70" s="68">
        <v>996698</v>
      </c>
      <c r="U70" s="73">
        <v>-2.7</v>
      </c>
      <c r="V70" s="71">
        <v>-59282</v>
      </c>
      <c r="W70" s="68" t="s">
        <v>29</v>
      </c>
      <c r="X70" s="68">
        <v>75104</v>
      </c>
      <c r="Y70" s="68" t="s">
        <v>29</v>
      </c>
      <c r="Z70" s="64">
        <v>75104</v>
      </c>
    </row>
    <row r="71" spans="1:26" s="30" customFormat="1" ht="21.75" customHeight="1">
      <c r="A71" s="57" t="s">
        <v>75</v>
      </c>
      <c r="B71" s="68">
        <v>742481</v>
      </c>
      <c r="C71" s="68">
        <v>151589</v>
      </c>
      <c r="D71" s="68" t="s">
        <v>29</v>
      </c>
      <c r="E71" s="68">
        <v>31934</v>
      </c>
      <c r="F71" s="68">
        <v>40639</v>
      </c>
      <c r="G71" s="68">
        <v>30114</v>
      </c>
      <c r="H71" s="68">
        <v>996757</v>
      </c>
      <c r="I71" s="72">
        <v>6.3</v>
      </c>
      <c r="J71" s="68">
        <v>104737</v>
      </c>
      <c r="K71" s="68">
        <v>244125</v>
      </c>
      <c r="L71" s="68">
        <v>166634</v>
      </c>
      <c r="M71" s="64"/>
      <c r="N71" s="70">
        <v>124174</v>
      </c>
      <c r="O71" s="68">
        <v>143737</v>
      </c>
      <c r="P71" s="68">
        <v>19834</v>
      </c>
      <c r="Q71" s="68">
        <v>108600</v>
      </c>
      <c r="R71" s="68">
        <v>141366</v>
      </c>
      <c r="S71" s="68">
        <v>31870</v>
      </c>
      <c r="T71" s="68">
        <v>1085077</v>
      </c>
      <c r="U71" s="73">
        <v>8.9</v>
      </c>
      <c r="V71" s="71">
        <v>-88320</v>
      </c>
      <c r="W71" s="68" t="s">
        <v>29</v>
      </c>
      <c r="X71" s="68">
        <v>95769</v>
      </c>
      <c r="Y71" s="68" t="s">
        <v>29</v>
      </c>
      <c r="Z71" s="64">
        <v>95769</v>
      </c>
    </row>
    <row r="72" spans="1:26" s="30" customFormat="1" ht="9" customHeight="1">
      <c r="A72" s="57"/>
      <c r="B72" s="68"/>
      <c r="C72" s="68"/>
      <c r="D72" s="68"/>
      <c r="E72" s="68"/>
      <c r="F72" s="68"/>
      <c r="G72" s="68"/>
      <c r="H72" s="68"/>
      <c r="I72" s="72"/>
      <c r="J72" s="68"/>
      <c r="K72" s="68"/>
      <c r="L72" s="68"/>
      <c r="M72" s="64"/>
      <c r="N72" s="70"/>
      <c r="O72" s="68"/>
      <c r="P72" s="68"/>
      <c r="Q72" s="68"/>
      <c r="R72" s="68"/>
      <c r="S72" s="68"/>
      <c r="T72" s="68"/>
      <c r="U72" s="73"/>
      <c r="V72" s="71"/>
      <c r="W72" s="68"/>
      <c r="X72" s="68"/>
      <c r="Y72" s="68"/>
      <c r="Z72" s="64"/>
    </row>
    <row r="73" spans="1:26" s="30" customFormat="1" ht="21.75" customHeight="1">
      <c r="A73" s="57" t="s">
        <v>76</v>
      </c>
      <c r="B73" s="68">
        <v>786875</v>
      </c>
      <c r="C73" s="68">
        <v>149502</v>
      </c>
      <c r="D73" s="68" t="s">
        <v>29</v>
      </c>
      <c r="E73" s="68">
        <v>32727</v>
      </c>
      <c r="F73" s="68">
        <v>31143</v>
      </c>
      <c r="G73" s="68">
        <v>24960</v>
      </c>
      <c r="H73" s="68">
        <v>1025207</v>
      </c>
      <c r="I73" s="72">
        <v>2.9</v>
      </c>
      <c r="J73" s="68">
        <v>108018</v>
      </c>
      <c r="K73" s="68">
        <v>253417</v>
      </c>
      <c r="L73" s="68">
        <v>174929</v>
      </c>
      <c r="M73" s="64"/>
      <c r="N73" s="70">
        <v>113740</v>
      </c>
      <c r="O73" s="68">
        <v>150021</v>
      </c>
      <c r="P73" s="68">
        <v>15246</v>
      </c>
      <c r="Q73" s="68">
        <v>139521</v>
      </c>
      <c r="R73" s="68">
        <v>159259</v>
      </c>
      <c r="S73" s="68">
        <v>37611</v>
      </c>
      <c r="T73" s="68">
        <v>1151762</v>
      </c>
      <c r="U73" s="73">
        <v>6.1</v>
      </c>
      <c r="V73" s="71">
        <v>-126555</v>
      </c>
      <c r="W73" s="68" t="s">
        <v>29</v>
      </c>
      <c r="X73" s="68">
        <v>117265</v>
      </c>
      <c r="Y73" s="68">
        <v>9290</v>
      </c>
      <c r="Z73" s="64">
        <v>126555</v>
      </c>
    </row>
    <row r="74" spans="1:26" s="30" customFormat="1" ht="21.75" customHeight="1">
      <c r="A74" s="57" t="s">
        <v>77</v>
      </c>
      <c r="B74" s="68">
        <v>896140</v>
      </c>
      <c r="C74" s="68">
        <v>239924</v>
      </c>
      <c r="D74" s="68" t="s">
        <v>29</v>
      </c>
      <c r="E74" s="68">
        <v>34886</v>
      </c>
      <c r="F74" s="68">
        <v>60537</v>
      </c>
      <c r="G74" s="68">
        <v>20037</v>
      </c>
      <c r="H74" s="68">
        <v>1251524</v>
      </c>
      <c r="I74" s="72">
        <v>22.1</v>
      </c>
      <c r="J74" s="68">
        <v>112717</v>
      </c>
      <c r="K74" s="68">
        <v>257125</v>
      </c>
      <c r="L74" s="68">
        <v>184816</v>
      </c>
      <c r="M74" s="64"/>
      <c r="N74" s="70">
        <v>126479</v>
      </c>
      <c r="O74" s="68">
        <v>150152</v>
      </c>
      <c r="P74" s="68">
        <v>15758</v>
      </c>
      <c r="Q74" s="68">
        <v>139832</v>
      </c>
      <c r="R74" s="68">
        <v>167417</v>
      </c>
      <c r="S74" s="68">
        <v>32715</v>
      </c>
      <c r="T74" s="68">
        <v>1187011</v>
      </c>
      <c r="U74" s="73">
        <v>3.1</v>
      </c>
      <c r="V74" s="71">
        <v>64513</v>
      </c>
      <c r="W74" s="68" t="s">
        <v>29</v>
      </c>
      <c r="X74" s="68">
        <v>49904</v>
      </c>
      <c r="Y74" s="68" t="s">
        <v>29</v>
      </c>
      <c r="Z74" s="64">
        <v>49904</v>
      </c>
    </row>
    <row r="75" spans="1:26" s="30" customFormat="1" ht="21.75" customHeight="1">
      <c r="A75" s="57" t="s">
        <v>78</v>
      </c>
      <c r="B75" s="68">
        <v>808840</v>
      </c>
      <c r="C75" s="68">
        <v>284119</v>
      </c>
      <c r="D75" s="68" t="s">
        <v>29</v>
      </c>
      <c r="E75" s="68">
        <v>29073</v>
      </c>
      <c r="F75" s="68">
        <v>91879</v>
      </c>
      <c r="G75" s="68">
        <v>14738</v>
      </c>
      <c r="H75" s="68">
        <f aca="true" t="shared" si="0" ref="H75:H82">SUM(B75:G75)</f>
        <v>1228649</v>
      </c>
      <c r="I75" s="72">
        <v>-1.8</v>
      </c>
      <c r="J75" s="68">
        <v>134569</v>
      </c>
      <c r="K75" s="68">
        <v>263166</v>
      </c>
      <c r="L75" s="68">
        <v>202669</v>
      </c>
      <c r="M75" s="64"/>
      <c r="N75" s="70">
        <v>172552</v>
      </c>
      <c r="O75" s="68">
        <v>157588</v>
      </c>
      <c r="P75" s="68">
        <v>19260</v>
      </c>
      <c r="Q75" s="68">
        <v>129272</v>
      </c>
      <c r="R75" s="68">
        <v>198268</v>
      </c>
      <c r="S75" s="68">
        <v>4652</v>
      </c>
      <c r="T75" s="68">
        <f aca="true" t="shared" si="1" ref="T75:T82">SUM(J75:S75)</f>
        <v>1281996</v>
      </c>
      <c r="U75" s="73">
        <v>8</v>
      </c>
      <c r="V75" s="71">
        <f aca="true" t="shared" si="2" ref="V75:V82">+H75-T75</f>
        <v>-53347</v>
      </c>
      <c r="W75" s="68" t="s">
        <v>29</v>
      </c>
      <c r="X75" s="68">
        <v>56558</v>
      </c>
      <c r="Y75" s="68" t="s">
        <v>29</v>
      </c>
      <c r="Z75" s="64">
        <v>56558</v>
      </c>
    </row>
    <row r="76" spans="1:26" s="30" customFormat="1" ht="38.25" customHeight="1">
      <c r="A76" s="58" t="s">
        <v>79</v>
      </c>
      <c r="B76" s="74">
        <v>1357973</v>
      </c>
      <c r="C76" s="74">
        <v>442412</v>
      </c>
      <c r="D76" s="74" t="s">
        <v>29</v>
      </c>
      <c r="E76" s="74">
        <v>102989</v>
      </c>
      <c r="F76" s="74">
        <v>88472</v>
      </c>
      <c r="G76" s="74">
        <v>38999</v>
      </c>
      <c r="H76" s="74">
        <f t="shared" si="0"/>
        <v>2030845</v>
      </c>
      <c r="I76" s="75">
        <v>65.3</v>
      </c>
      <c r="J76" s="74">
        <v>234928</v>
      </c>
      <c r="K76" s="74">
        <v>343282</v>
      </c>
      <c r="L76" s="74">
        <v>367635</v>
      </c>
      <c r="M76" s="76"/>
      <c r="N76" s="77">
        <v>356418</v>
      </c>
      <c r="O76" s="74">
        <v>411023</v>
      </c>
      <c r="P76" s="74">
        <v>39627</v>
      </c>
      <c r="Q76" s="74">
        <v>195395</v>
      </c>
      <c r="R76" s="74">
        <v>249584</v>
      </c>
      <c r="S76" s="74">
        <v>32253</v>
      </c>
      <c r="T76" s="74">
        <f t="shared" si="1"/>
        <v>2230145</v>
      </c>
      <c r="U76" s="78">
        <v>74</v>
      </c>
      <c r="V76" s="79">
        <f t="shared" si="2"/>
        <v>-199300</v>
      </c>
      <c r="W76" s="74">
        <v>193382</v>
      </c>
      <c r="X76" s="74">
        <v>466119</v>
      </c>
      <c r="Y76" s="74" t="s">
        <v>29</v>
      </c>
      <c r="Z76" s="76">
        <v>466119</v>
      </c>
    </row>
    <row r="77" spans="1:26" s="30" customFormat="1" ht="21.75" customHeight="1">
      <c r="A77" s="57" t="s">
        <v>80</v>
      </c>
      <c r="B77" s="68">
        <v>899043</v>
      </c>
      <c r="C77" s="68">
        <v>335788</v>
      </c>
      <c r="D77" s="68" t="s">
        <v>29</v>
      </c>
      <c r="E77" s="68">
        <v>72493</v>
      </c>
      <c r="F77" s="68">
        <v>80880</v>
      </c>
      <c r="G77" s="68">
        <v>28965</v>
      </c>
      <c r="H77" s="68">
        <f t="shared" si="0"/>
        <v>1417169</v>
      </c>
      <c r="I77" s="73">
        <f aca="true" t="shared" si="3" ref="I77:I83">+(H77/H76-1)*100</f>
        <v>-30.21776649621217</v>
      </c>
      <c r="J77" s="68">
        <v>166960</v>
      </c>
      <c r="K77" s="68">
        <v>237742</v>
      </c>
      <c r="L77" s="68">
        <v>257151</v>
      </c>
      <c r="M77" s="64"/>
      <c r="N77" s="70">
        <v>277075</v>
      </c>
      <c r="O77" s="68">
        <v>293349</v>
      </c>
      <c r="P77" s="68">
        <v>22309</v>
      </c>
      <c r="Q77" s="68">
        <v>121967</v>
      </c>
      <c r="R77" s="68">
        <v>151242</v>
      </c>
      <c r="S77" s="68">
        <v>31905</v>
      </c>
      <c r="T77" s="68">
        <f t="shared" si="1"/>
        <v>1559700</v>
      </c>
      <c r="U77" s="73">
        <f aca="true" t="shared" si="4" ref="U77:U83">+(T77/T76-1)*100</f>
        <v>-30.062843447399157</v>
      </c>
      <c r="V77" s="71">
        <f t="shared" si="2"/>
        <v>-142531</v>
      </c>
      <c r="W77" s="68">
        <v>122237</v>
      </c>
      <c r="X77" s="68">
        <v>275842</v>
      </c>
      <c r="Y77" s="74" t="s">
        <v>29</v>
      </c>
      <c r="Z77" s="64">
        <v>275842</v>
      </c>
    </row>
    <row r="78" spans="1:26" s="30" customFormat="1" ht="21.75" customHeight="1">
      <c r="A78" s="57" t="s">
        <v>81</v>
      </c>
      <c r="B78" s="68">
        <v>820397</v>
      </c>
      <c r="C78" s="68">
        <v>250638</v>
      </c>
      <c r="D78" s="68" t="s">
        <v>29</v>
      </c>
      <c r="E78" s="68">
        <v>128798</v>
      </c>
      <c r="F78" s="68">
        <v>73896</v>
      </c>
      <c r="G78" s="68">
        <v>30938</v>
      </c>
      <c r="H78" s="68">
        <f t="shared" si="0"/>
        <v>1304667</v>
      </c>
      <c r="I78" s="73">
        <f t="shared" si="3"/>
        <v>-7.938502747378751</v>
      </c>
      <c r="J78" s="68">
        <v>162256</v>
      </c>
      <c r="K78" s="68">
        <v>241033</v>
      </c>
      <c r="L78" s="68">
        <v>267010</v>
      </c>
      <c r="M78" s="64"/>
      <c r="N78" s="70">
        <v>291164</v>
      </c>
      <c r="O78" s="68">
        <v>250146</v>
      </c>
      <c r="P78" s="68">
        <v>23433</v>
      </c>
      <c r="Q78" s="68">
        <v>120621</v>
      </c>
      <c r="R78" s="68">
        <v>152240</v>
      </c>
      <c r="S78" s="68">
        <v>44040</v>
      </c>
      <c r="T78" s="68">
        <f t="shared" si="1"/>
        <v>1551943</v>
      </c>
      <c r="U78" s="73">
        <f t="shared" si="4"/>
        <v>-0.49733923190357077</v>
      </c>
      <c r="V78" s="71">
        <f t="shared" si="2"/>
        <v>-247276</v>
      </c>
      <c r="W78" s="68">
        <v>55455</v>
      </c>
      <c r="X78" s="68">
        <v>244454</v>
      </c>
      <c r="Y78" s="68">
        <v>58277</v>
      </c>
      <c r="Z78" s="64">
        <f>+X78+Y78</f>
        <v>302731</v>
      </c>
    </row>
    <row r="79" spans="1:26" s="30" customFormat="1" ht="21.75" customHeight="1">
      <c r="A79" s="57" t="s">
        <v>82</v>
      </c>
      <c r="B79" s="68">
        <v>828550.69</v>
      </c>
      <c r="C79" s="68">
        <v>326485.07</v>
      </c>
      <c r="D79" s="68" t="s">
        <v>29</v>
      </c>
      <c r="E79" s="68">
        <v>77784.44</v>
      </c>
      <c r="F79" s="68">
        <v>65686.996</v>
      </c>
      <c r="G79" s="68">
        <v>22416.678</v>
      </c>
      <c r="H79" s="68">
        <f t="shared" si="0"/>
        <v>1320923.874</v>
      </c>
      <c r="I79" s="73">
        <f t="shared" si="3"/>
        <v>1.246055430236237</v>
      </c>
      <c r="J79" s="68">
        <v>167608.39</v>
      </c>
      <c r="K79" s="68">
        <v>243067.19</v>
      </c>
      <c r="L79" s="68">
        <v>300307.81</v>
      </c>
      <c r="M79" s="64"/>
      <c r="N79" s="70">
        <v>295445.99</v>
      </c>
      <c r="O79" s="68">
        <v>272483.04</v>
      </c>
      <c r="P79" s="68">
        <v>28679.63</v>
      </c>
      <c r="Q79" s="68">
        <v>121643.21</v>
      </c>
      <c r="R79" s="68">
        <v>144633.77</v>
      </c>
      <c r="S79" s="68">
        <v>44260.54</v>
      </c>
      <c r="T79" s="68">
        <f t="shared" si="1"/>
        <v>1618129.5699999998</v>
      </c>
      <c r="U79" s="73">
        <f t="shared" si="4"/>
        <v>4.2647552133035616</v>
      </c>
      <c r="V79" s="71">
        <f t="shared" si="2"/>
        <v>-297205.69599999976</v>
      </c>
      <c r="W79" s="68">
        <v>46500</v>
      </c>
      <c r="X79" s="68">
        <v>300803</v>
      </c>
      <c r="Y79" s="68">
        <v>42902.68</v>
      </c>
      <c r="Z79" s="64">
        <f>+X79+Y79</f>
        <v>343705.68</v>
      </c>
    </row>
    <row r="80" spans="1:26" s="30" customFormat="1" ht="21.75" customHeight="1">
      <c r="A80" s="57" t="s">
        <v>83</v>
      </c>
      <c r="B80" s="68">
        <v>916621</v>
      </c>
      <c r="C80" s="68">
        <v>282133</v>
      </c>
      <c r="D80" s="68" t="s">
        <v>29</v>
      </c>
      <c r="E80" s="68">
        <v>76092</v>
      </c>
      <c r="F80" s="68">
        <v>70284</v>
      </c>
      <c r="G80" s="68">
        <v>23032</v>
      </c>
      <c r="H80" s="68">
        <f t="shared" si="0"/>
        <v>1368162</v>
      </c>
      <c r="I80" s="73">
        <f t="shared" si="3"/>
        <v>3.576142950384731</v>
      </c>
      <c r="J80" s="68">
        <v>164319</v>
      </c>
      <c r="K80" s="68">
        <v>248840</v>
      </c>
      <c r="L80" s="68">
        <v>301872</v>
      </c>
      <c r="M80" s="64"/>
      <c r="N80" s="70">
        <v>248974</v>
      </c>
      <c r="O80" s="68">
        <v>279819</v>
      </c>
      <c r="P80" s="68">
        <v>24781</v>
      </c>
      <c r="Q80" s="68">
        <v>123117</v>
      </c>
      <c r="R80" s="68">
        <v>127055</v>
      </c>
      <c r="S80" s="68">
        <v>46022</v>
      </c>
      <c r="T80" s="68">
        <f t="shared" si="1"/>
        <v>1564799</v>
      </c>
      <c r="U80" s="73">
        <f t="shared" si="4"/>
        <v>-3.295815797989521</v>
      </c>
      <c r="V80" s="71">
        <f t="shared" si="2"/>
        <v>-196637</v>
      </c>
      <c r="W80" s="68">
        <v>56100</v>
      </c>
      <c r="X80" s="68">
        <v>253518</v>
      </c>
      <c r="Y80" s="74" t="s">
        <v>29</v>
      </c>
      <c r="Z80" s="64">
        <f>X80</f>
        <v>253518</v>
      </c>
    </row>
    <row r="81" spans="1:26" s="30" customFormat="1" ht="21.75" customHeight="1">
      <c r="A81" s="57" t="s">
        <v>84</v>
      </c>
      <c r="B81" s="68">
        <v>1067720</v>
      </c>
      <c r="C81" s="68">
        <v>243420</v>
      </c>
      <c r="D81" s="68" t="s">
        <v>29</v>
      </c>
      <c r="E81" s="68">
        <v>79039</v>
      </c>
      <c r="F81" s="68">
        <v>52588</v>
      </c>
      <c r="G81" s="68">
        <v>21739</v>
      </c>
      <c r="H81" s="68">
        <f t="shared" si="0"/>
        <v>1464506</v>
      </c>
      <c r="I81" s="73">
        <f t="shared" si="3"/>
        <v>7.041856154461246</v>
      </c>
      <c r="J81" s="68">
        <v>165505</v>
      </c>
      <c r="K81" s="68">
        <v>248547</v>
      </c>
      <c r="L81" s="68">
        <v>301372</v>
      </c>
      <c r="M81" s="64"/>
      <c r="N81" s="70">
        <v>247096</v>
      </c>
      <c r="O81" s="68">
        <v>285691</v>
      </c>
      <c r="P81" s="68">
        <v>25217</v>
      </c>
      <c r="Q81" s="68">
        <v>130511</v>
      </c>
      <c r="R81" s="68">
        <v>117870</v>
      </c>
      <c r="S81" s="68">
        <v>45159</v>
      </c>
      <c r="T81" s="68">
        <f t="shared" si="1"/>
        <v>1566968</v>
      </c>
      <c r="U81" s="73">
        <f t="shared" si="4"/>
        <v>0.13861205177150282</v>
      </c>
      <c r="V81" s="71">
        <f t="shared" si="2"/>
        <v>-102462</v>
      </c>
      <c r="W81" s="68">
        <v>64073</v>
      </c>
      <c r="X81" s="68">
        <v>167301</v>
      </c>
      <c r="Y81" s="74" t="s">
        <v>29</v>
      </c>
      <c r="Z81" s="64">
        <f>X81</f>
        <v>167301</v>
      </c>
    </row>
    <row r="82" spans="1:26" s="30" customFormat="1" ht="21.75" customHeight="1">
      <c r="A82" s="57" t="s">
        <v>93</v>
      </c>
      <c r="B82" s="80">
        <v>998395</v>
      </c>
      <c r="C82" s="68">
        <v>246361</v>
      </c>
      <c r="D82" s="68" t="s">
        <v>29</v>
      </c>
      <c r="E82" s="80">
        <v>75001</v>
      </c>
      <c r="F82" s="80">
        <v>48043</v>
      </c>
      <c r="G82" s="68">
        <v>16782</v>
      </c>
      <c r="H82" s="68">
        <f t="shared" si="0"/>
        <v>1384582</v>
      </c>
      <c r="I82" s="73">
        <f t="shared" si="3"/>
        <v>-5.457403383803139</v>
      </c>
      <c r="J82" s="80">
        <v>171404</v>
      </c>
      <c r="K82" s="80">
        <v>240581</v>
      </c>
      <c r="L82" s="80">
        <v>314281</v>
      </c>
      <c r="M82" s="81"/>
      <c r="N82" s="82">
        <v>199117</v>
      </c>
      <c r="O82" s="82">
        <v>304200</v>
      </c>
      <c r="P82" s="80">
        <v>20758</v>
      </c>
      <c r="Q82" s="80">
        <v>133804</v>
      </c>
      <c r="R82" s="80">
        <v>135459</v>
      </c>
      <c r="S82" s="80">
        <v>52081</v>
      </c>
      <c r="T82" s="80">
        <f t="shared" si="1"/>
        <v>1571685</v>
      </c>
      <c r="U82" s="73">
        <f t="shared" si="4"/>
        <v>0.3010272066819475</v>
      </c>
      <c r="V82" s="71">
        <f t="shared" si="2"/>
        <v>-187103</v>
      </c>
      <c r="W82" s="80">
        <v>65000</v>
      </c>
      <c r="X82" s="80">
        <v>239000</v>
      </c>
      <c r="Y82" s="80">
        <v>13103</v>
      </c>
      <c r="Z82" s="83">
        <f>+X82+Y82</f>
        <v>252103</v>
      </c>
    </row>
    <row r="83" spans="1:26" s="30" customFormat="1" ht="21.75" customHeight="1">
      <c r="A83" s="57" t="s">
        <v>94</v>
      </c>
      <c r="B83" s="84">
        <v>1112220</v>
      </c>
      <c r="C83" s="85">
        <v>230015</v>
      </c>
      <c r="D83" s="85" t="s">
        <v>29</v>
      </c>
      <c r="E83" s="84">
        <v>80542</v>
      </c>
      <c r="F83" s="84">
        <v>46912</v>
      </c>
      <c r="G83" s="85">
        <v>19001</v>
      </c>
      <c r="H83" s="85">
        <f>SUM(B83:G83)</f>
        <v>1488690</v>
      </c>
      <c r="I83" s="86">
        <f t="shared" si="3"/>
        <v>7.519092404783545</v>
      </c>
      <c r="J83" s="84">
        <v>174376</v>
      </c>
      <c r="K83" s="84">
        <v>293003</v>
      </c>
      <c r="L83" s="84">
        <v>316266</v>
      </c>
      <c r="M83" s="92"/>
      <c r="N83" s="91">
        <v>196536</v>
      </c>
      <c r="O83" s="84">
        <v>308626</v>
      </c>
      <c r="P83" s="84">
        <v>19593</v>
      </c>
      <c r="Q83" s="84">
        <v>134726</v>
      </c>
      <c r="R83" s="84">
        <v>132254</v>
      </c>
      <c r="S83" s="84">
        <v>52971</v>
      </c>
      <c r="T83" s="84">
        <f>SUM(J83:S83)</f>
        <v>1628351</v>
      </c>
      <c r="U83" s="86">
        <f t="shared" si="4"/>
        <v>3.6054298412213637</v>
      </c>
      <c r="V83" s="87">
        <f>+H83-T83</f>
        <v>-139661</v>
      </c>
      <c r="W83" s="84">
        <v>6000</v>
      </c>
      <c r="X83" s="84">
        <v>135000</v>
      </c>
      <c r="Y83" s="84">
        <v>10661</v>
      </c>
      <c r="Z83" s="88">
        <f>+X83+Y83</f>
        <v>145661</v>
      </c>
    </row>
    <row r="84" spans="1:26" s="48" customFormat="1" ht="5.25" customHeight="1">
      <c r="A84" s="41"/>
      <c r="B84" s="42"/>
      <c r="C84" s="43"/>
      <c r="D84" s="42"/>
      <c r="E84" s="42"/>
      <c r="F84" s="42"/>
      <c r="G84" s="43"/>
      <c r="H84" s="43"/>
      <c r="I84" s="44"/>
      <c r="J84" s="44"/>
      <c r="K84" s="42"/>
      <c r="L84" s="45"/>
      <c r="M84" s="45"/>
      <c r="N84" s="42"/>
      <c r="O84" s="45"/>
      <c r="P84" s="44"/>
      <c r="Q84" s="46"/>
      <c r="R84" s="44"/>
      <c r="S84" s="44"/>
      <c r="T84" s="44"/>
      <c r="U84" s="44"/>
      <c r="V84" s="43"/>
      <c r="W84" s="44"/>
      <c r="X84" s="44"/>
      <c r="Y84" s="44"/>
      <c r="Z84" s="47"/>
    </row>
    <row r="85" spans="1:26" s="53" customFormat="1" ht="19.5" customHeight="1">
      <c r="A85" s="89" t="s">
        <v>95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1"/>
      <c r="R85" s="50"/>
      <c r="S85" s="50"/>
      <c r="T85" s="50"/>
      <c r="U85" s="50"/>
      <c r="V85" s="52"/>
      <c r="W85" s="50"/>
      <c r="X85" s="50"/>
      <c r="Y85" s="50"/>
      <c r="Z85" s="50"/>
    </row>
    <row r="86" spans="1:22" s="53" customFormat="1" ht="19.5" customHeight="1">
      <c r="A86" s="90" t="s">
        <v>96</v>
      </c>
      <c r="N86" s="50"/>
      <c r="Q86" s="54"/>
      <c r="V86" s="55"/>
    </row>
    <row r="87" spans="1:22" s="53" customFormat="1" ht="19.5" customHeight="1">
      <c r="A87" s="90" t="s">
        <v>97</v>
      </c>
      <c r="B87" s="49"/>
      <c r="N87" s="50"/>
      <c r="Q87" s="54"/>
      <c r="V87" s="55"/>
    </row>
    <row r="88" spans="1:22" s="53" customFormat="1" ht="19.5" customHeight="1">
      <c r="A88" s="90" t="s">
        <v>98</v>
      </c>
      <c r="B88" s="49"/>
      <c r="N88" s="50"/>
      <c r="Q88" s="54"/>
      <c r="V88" s="55"/>
    </row>
    <row r="89" spans="1:22" s="53" customFormat="1" ht="19.5" customHeight="1">
      <c r="A89" s="90" t="s">
        <v>99</v>
      </c>
      <c r="B89" s="49"/>
      <c r="N89" s="50"/>
      <c r="Q89" s="54"/>
      <c r="V89" s="55"/>
    </row>
    <row r="90" spans="1:22" s="53" customFormat="1" ht="19.5" customHeight="1">
      <c r="A90" s="90" t="s">
        <v>100</v>
      </c>
      <c r="B90" s="49"/>
      <c r="N90" s="50"/>
      <c r="Q90" s="54"/>
      <c r="V90" s="55"/>
    </row>
    <row r="91" spans="1:26" s="53" customFormat="1" ht="19.5" customHeight="1">
      <c r="A91" s="90" t="s">
        <v>101</v>
      </c>
      <c r="B91" s="49"/>
      <c r="N91" s="50"/>
      <c r="Q91" s="54"/>
      <c r="V91" s="55"/>
      <c r="X91" s="50"/>
      <c r="Y91" s="50"/>
      <c r="Z91" s="50"/>
    </row>
    <row r="92" spans="1:22" ht="16.5">
      <c r="A92" s="59"/>
      <c r="Q92" s="60"/>
      <c r="V92" s="61"/>
    </row>
    <row r="93" spans="1:22" ht="16.5">
      <c r="A93" s="59"/>
      <c r="Q93" s="60"/>
      <c r="V93" s="61"/>
    </row>
    <row r="94" spans="1:22" ht="16.5">
      <c r="A94" s="59"/>
      <c r="Q94" s="60"/>
      <c r="V94" s="61"/>
    </row>
    <row r="95" spans="17:22" ht="16.5">
      <c r="Q95" s="60"/>
      <c r="V95" s="61"/>
    </row>
    <row r="96" spans="17:22" ht="16.5">
      <c r="Q96" s="60"/>
      <c r="V96" s="61"/>
    </row>
    <row r="97" spans="17:22" ht="16.5">
      <c r="Q97" s="60"/>
      <c r="V97" s="61"/>
    </row>
    <row r="98" spans="17:22" ht="16.5">
      <c r="Q98" s="60"/>
      <c r="V98" s="61"/>
    </row>
    <row r="99" spans="17:22" ht="16.5">
      <c r="Q99" s="60"/>
      <c r="V99" s="61"/>
    </row>
    <row r="100" spans="17:22" ht="16.5">
      <c r="Q100" s="60"/>
      <c r="V100" s="61"/>
    </row>
    <row r="101" spans="17:22" ht="16.5">
      <c r="Q101" s="60"/>
      <c r="V101" s="61"/>
    </row>
    <row r="102" spans="17:22" ht="16.5">
      <c r="Q102" s="60"/>
      <c r="V102" s="61"/>
    </row>
    <row r="103" spans="17:22" ht="16.5">
      <c r="Q103" s="60"/>
      <c r="V103" s="61"/>
    </row>
    <row r="104" spans="17:22" ht="16.5">
      <c r="Q104" s="60"/>
      <c r="V104" s="61"/>
    </row>
    <row r="105" spans="17:22" ht="16.5">
      <c r="Q105" s="60"/>
      <c r="V105" s="61"/>
    </row>
  </sheetData>
  <mergeCells count="24">
    <mergeCell ref="S6:S7"/>
    <mergeCell ref="X6:X7"/>
    <mergeCell ref="Y6:Y7"/>
    <mergeCell ref="Z6:Z7"/>
    <mergeCell ref="W5:W7"/>
    <mergeCell ref="X5:Z5"/>
    <mergeCell ref="B6:B7"/>
    <mergeCell ref="C6:C7"/>
    <mergeCell ref="D6:D7"/>
    <mergeCell ref="E6:E7"/>
    <mergeCell ref="F6:F7"/>
    <mergeCell ref="G6:G7"/>
    <mergeCell ref="J6:J7"/>
    <mergeCell ref="K6:K7"/>
    <mergeCell ref="N2:O2"/>
    <mergeCell ref="A5:A7"/>
    <mergeCell ref="B5:I5"/>
    <mergeCell ref="V5:V7"/>
    <mergeCell ref="L6:L7"/>
    <mergeCell ref="N6:N7"/>
    <mergeCell ref="O6:O7"/>
    <mergeCell ref="P6:P7"/>
    <mergeCell ref="Q6:Q7"/>
    <mergeCell ref="R6:R7"/>
  </mergeCells>
  <printOptions horizontalCentered="1"/>
  <pageMargins left="0.3937007874015748" right="0.3937007874015748" top="0.6299212598425197" bottom="0.35433070866141736" header="0" footer="0"/>
  <pageSetup blackAndWhite="1" horizontalDpi="600" verticalDpi="600" orientation="portrait" pageOrder="overThenDown" paperSize="9" scale="77" r:id="rId3"/>
  <rowBreaks count="1" manualBreakCount="1">
    <brk id="48" max="255" man="1"/>
  </rowBreaks>
  <colBreaks count="1" manualBreakCount="1">
    <brk id="13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J822</cp:lastModifiedBy>
  <cp:lastPrinted>2007-08-10T07:26:15Z</cp:lastPrinted>
  <dcterms:created xsi:type="dcterms:W3CDTF">2001-08-24T08:12:00Z</dcterms:created>
  <dcterms:modified xsi:type="dcterms:W3CDTF">2007-09-29T03:11:37Z</dcterms:modified>
  <cp:category/>
  <cp:version/>
  <cp:contentType/>
  <cp:contentStatus/>
</cp:coreProperties>
</file>