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487" firstSheet="1" activeTab="1"/>
  </bookViews>
  <sheets>
    <sheet name="OF100-ref5" sheetId="1" r:id="rId1"/>
    <sheet name="OF100 -ref5" sheetId="2" r:id="rId2"/>
  </sheets>
  <definedNames>
    <definedName name="_xlnm.Print_Area" localSheetId="1">'OF100 -ref5'!$A$1:$P$135</definedName>
    <definedName name="_xlnm.Print_Area" localSheetId="0">'OF100-ref5'!$A$1:$P$20</definedName>
    <definedName name="_xlnm.Print_Titles" localSheetId="1">'OF100 -ref5'!$1:$5</definedName>
    <definedName name="_xlnm.Print_Titles" localSheetId="0">'OF100-ref5'!$1:$5</definedName>
  </definedNames>
  <calcPr fullCalcOnLoad="1"/>
</workbook>
</file>

<file path=xl/sharedStrings.xml><?xml version="1.0" encoding="utf-8"?>
<sst xmlns="http://schemas.openxmlformats.org/spreadsheetml/2006/main" count="193" uniqueCount="143">
  <si>
    <t>單位：新臺幣千元</t>
  </si>
  <si>
    <t>資　　 　　　金　　　 　　來　　 　　　源</t>
  </si>
  <si>
    <t>土地</t>
  </si>
  <si>
    <t>房屋及建築</t>
  </si>
  <si>
    <t>交通及運輸設備</t>
  </si>
  <si>
    <t>什項設備</t>
  </si>
  <si>
    <t>合計</t>
  </si>
  <si>
    <t>營運資金</t>
  </si>
  <si>
    <t>國庫撥款</t>
  </si>
  <si>
    <t>外借資金</t>
  </si>
  <si>
    <t>　　一般建築及設備計畫</t>
  </si>
  <si>
    <t>　　一般建築及設備計畫</t>
  </si>
  <si>
    <t xml:space="preserve">             (二)一次性項目</t>
  </si>
  <si>
    <t xml:space="preserve">             (一)分年性項目</t>
  </si>
  <si>
    <t>財政部主管</t>
  </si>
  <si>
    <t>　地方建設基金</t>
  </si>
  <si>
    <t>法務部主管</t>
  </si>
  <si>
    <t>　法務部監所作業基金</t>
  </si>
  <si>
    <t>經濟部主管</t>
  </si>
  <si>
    <t>　水資源作業基金</t>
  </si>
  <si>
    <t>固　定　資　產　建　設　改　良</t>
  </si>
  <si>
    <r>
      <t xml:space="preserve">擴  充  與  資  金  來  源  表  </t>
    </r>
    <r>
      <rPr>
        <sz val="16"/>
        <color indexed="8"/>
        <rFont val="華康中黑體"/>
        <family val="3"/>
      </rPr>
      <t>（續）</t>
    </r>
  </si>
  <si>
    <t>中　華　民　國</t>
  </si>
  <si>
    <r>
      <t>100</t>
    </r>
    <r>
      <rPr>
        <b/>
        <sz val="14"/>
        <color indexed="8"/>
        <rFont val="華康粗明體"/>
        <family val="3"/>
      </rPr>
      <t>　年　度</t>
    </r>
  </si>
  <si>
    <t xml:space="preserve">  固          定　      　資            產</t>
  </si>
  <si>
    <t xml:space="preserve">   擴　　　　建</t>
  </si>
  <si>
    <t>機關（基金）及計畫名稱</t>
  </si>
  <si>
    <t>土地改
良物</t>
  </si>
  <si>
    <t>房屋及
建築</t>
  </si>
  <si>
    <t>機械及
設備</t>
  </si>
  <si>
    <r>
      <t>租賃權益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華康粗明體"/>
        <family val="3"/>
      </rPr>
      <t>改良</t>
    </r>
  </si>
  <si>
    <t>其他</t>
  </si>
  <si>
    <t>出售不適用資產</t>
  </si>
  <si>
    <t>其他</t>
  </si>
  <si>
    <t>內政部主管</t>
  </si>
  <si>
    <t xml:space="preserve">  營建建設基金</t>
  </si>
  <si>
    <t xml:space="preserve">             (一)分年性項目</t>
  </si>
  <si>
    <t xml:space="preserve">             (二)一次性項目</t>
  </si>
  <si>
    <t>固　定　資　產　建　設　改　良</t>
  </si>
  <si>
    <r>
      <t xml:space="preserve">擴  充  與  資  金  來  源  表  </t>
    </r>
    <r>
      <rPr>
        <sz val="16"/>
        <color indexed="8"/>
        <rFont val="華康中黑體"/>
        <family val="3"/>
      </rPr>
      <t>（續）</t>
    </r>
  </si>
  <si>
    <t>中　華　民　國</t>
  </si>
  <si>
    <r>
      <t>100</t>
    </r>
    <r>
      <rPr>
        <b/>
        <sz val="14"/>
        <color indexed="8"/>
        <rFont val="華康粗明體"/>
        <family val="3"/>
      </rPr>
      <t>　年　度</t>
    </r>
  </si>
  <si>
    <t xml:space="preserve">    固            定   　      　資            產</t>
  </si>
  <si>
    <t xml:space="preserve">     擴　　　   　 建</t>
  </si>
  <si>
    <t>機關（基金）及計畫名稱</t>
  </si>
  <si>
    <t>租賃權益改良</t>
  </si>
  <si>
    <t>其他</t>
  </si>
  <si>
    <t>出售不適用資產</t>
  </si>
  <si>
    <t>其他</t>
  </si>
  <si>
    <t>行政院主管</t>
  </si>
  <si>
    <t>　行政院國家發展基金</t>
  </si>
  <si>
    <t>　　一般建築及設備計畫</t>
  </si>
  <si>
    <t>內政部主管</t>
  </si>
  <si>
    <t>　營建建設基金</t>
  </si>
  <si>
    <t>國防部主管</t>
  </si>
  <si>
    <t>　國軍生產及服務作業基金</t>
  </si>
  <si>
    <t xml:space="preserve">  國軍老舊眷村改建基金</t>
  </si>
  <si>
    <t>財政部主管</t>
  </si>
  <si>
    <t>　地方建設基金</t>
  </si>
  <si>
    <t>教育部主管</t>
  </si>
  <si>
    <t>　國立大學校院校務基金（綜計）</t>
  </si>
  <si>
    <t>　　一、繼續計畫</t>
  </si>
  <si>
    <t>　　二、一般建築及設備計畫</t>
  </si>
  <si>
    <t xml:space="preserve">             (一)分年性項目</t>
  </si>
  <si>
    <t xml:space="preserve">             (二)一次性項目</t>
  </si>
  <si>
    <t>　國立臺灣大學附設醫院作業基金</t>
  </si>
  <si>
    <t>　　一、新興計畫</t>
  </si>
  <si>
    <r>
      <t>　　二</t>
    </r>
    <r>
      <rPr>
        <sz val="11"/>
        <color indexed="8"/>
        <rFont val="標楷體"/>
        <family val="4"/>
      </rPr>
      <t>、</t>
    </r>
    <r>
      <rPr>
        <sz val="11"/>
        <color indexed="8"/>
        <rFont val="華康中明體"/>
        <family val="3"/>
      </rPr>
      <t>一般建築及設備計畫</t>
    </r>
  </si>
  <si>
    <t>　國立成功大學附設醫院作業基金</t>
  </si>
  <si>
    <t xml:space="preserve">    一般建築及設備計畫</t>
  </si>
  <si>
    <t xml:space="preserve">            (一)分年性項目</t>
  </si>
  <si>
    <t xml:space="preserve">            (二)一次性項目</t>
  </si>
  <si>
    <t>　國立陽明大學附設醫院作業基金</t>
  </si>
  <si>
    <t xml:space="preserve">　　二、一般建築及設備計畫  </t>
  </si>
  <si>
    <t>　國立社教機構作業基金</t>
  </si>
  <si>
    <t>　國立高級中等學校校務基金</t>
  </si>
  <si>
    <t>法務部主管</t>
  </si>
  <si>
    <t>　法務部監所作業基金</t>
  </si>
  <si>
    <t>經濟部主管</t>
  </si>
  <si>
    <t>　經濟作業基金</t>
  </si>
  <si>
    <t>　水資源作業基金</t>
  </si>
  <si>
    <t>交通部主管</t>
  </si>
  <si>
    <t>　交通作業基金</t>
  </si>
  <si>
    <t>　　二、新興計畫</t>
  </si>
  <si>
    <t>　　三、一般建築及設備計畫</t>
  </si>
  <si>
    <t>國軍退除役官兵輔導委員會主管</t>
  </si>
  <si>
    <t xml:space="preserve">  國軍退除役官兵安置基金</t>
  </si>
  <si>
    <t xml:space="preserve">  榮民醫療作業基金</t>
  </si>
  <si>
    <t>國家科學委員會主管</t>
  </si>
  <si>
    <t xml:space="preserve">  科學工業園區管理局作業基金</t>
  </si>
  <si>
    <t xml:space="preserve">    二、一般建築及設備計畫</t>
  </si>
  <si>
    <t>農業委員會主管</t>
  </si>
  <si>
    <t xml:space="preserve">  農業作業基金</t>
  </si>
  <si>
    <t>衛生署主管</t>
  </si>
  <si>
    <t xml:space="preserve">  醫療藥品基金</t>
  </si>
  <si>
    <t xml:space="preserve">  管制藥品製藥工廠作業基金</t>
  </si>
  <si>
    <t xml:space="preserve">  全民健康保險基金</t>
  </si>
  <si>
    <t>國立故宮博物院主管</t>
  </si>
  <si>
    <t xml:space="preserve">  故宮文物藝術發展基金</t>
  </si>
  <si>
    <t>考試院考選部主管</t>
  </si>
  <si>
    <t xml:space="preserve">  考選業務基金</t>
  </si>
  <si>
    <t>合　　　　　　計</t>
  </si>
  <si>
    <t>　</t>
  </si>
  <si>
    <t xml:space="preserve">                國發大樓興建計畫</t>
  </si>
  <si>
    <t xml:space="preserve">             (一)分年性項目</t>
  </si>
  <si>
    <t xml:space="preserve">             (一)中部國際機場整體規劃及第一
                   期發展計畫－第一階段工程</t>
  </si>
  <si>
    <t xml:space="preserve">             (一)桃園基地軍事設施代拆代建工
                   程</t>
  </si>
  <si>
    <t xml:space="preserve">             (二)高雄機場北側都市計畫劃定為
　　　　　機場用地取得計畫</t>
  </si>
  <si>
    <t xml:space="preserve">             (五)民用機場配置先進科技託運行
                   李檢查裝備 </t>
  </si>
  <si>
    <t xml:space="preserve">             (七)員林高雄段拓寬計畫
                   </t>
  </si>
  <si>
    <t xml:space="preserve">             (九)建置高快速公路整體路網交通
                   管理系統         </t>
  </si>
  <si>
    <t xml:space="preserve">             (十一)臺北縣特二號道路銜接土城
                       交流道工程</t>
  </si>
  <si>
    <t xml:space="preserve">             (十四)國道6號南投段建設計畫</t>
  </si>
  <si>
    <t xml:space="preserve">                健康大樓新建工程</t>
  </si>
  <si>
    <t xml:space="preserve">             (十)增建東西向快速公路萬里瑞
                   濱線大華系統交流道工程             </t>
  </si>
  <si>
    <r>
      <t xml:space="preserve">                </t>
    </r>
    <r>
      <rPr>
        <sz val="11"/>
        <color indexed="8"/>
        <rFont val="新細明體"/>
        <family val="1"/>
      </rPr>
      <t>金門綜合醫療大樓興建計畫</t>
    </r>
  </si>
  <si>
    <r>
      <t xml:space="preserve">             (三)國道高速公路（通車路段）橋
                   梁耐震補強工程第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新細明體"/>
        <family val="1"/>
      </rPr>
      <t>期建設計畫</t>
    </r>
  </si>
  <si>
    <r>
      <t>註：資金來源「其他」欄所列</t>
    </r>
    <r>
      <rPr>
        <sz val="10"/>
        <color indexed="8"/>
        <rFont val="Times New Roman"/>
        <family val="1"/>
      </rPr>
      <t>729,972</t>
    </r>
    <r>
      <rPr>
        <sz val="10"/>
        <color indexed="8"/>
        <rFont val="細明體"/>
        <family val="3"/>
      </rPr>
      <t>千元，包括國立大學校院校務基金（綜計）之國立臺灣大學、國立清華大學、</t>
    </r>
  </si>
  <si>
    <r>
      <t>國立中央大學、國立聯合大學等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細明體"/>
        <family val="3"/>
      </rPr>
      <t>所大學獲自外界捐贈</t>
    </r>
    <r>
      <rPr>
        <sz val="10"/>
        <color indexed="8"/>
        <rFont val="Times New Roman"/>
        <family val="1"/>
      </rPr>
      <t>726,972</t>
    </r>
    <r>
      <rPr>
        <sz val="10"/>
        <color indexed="8"/>
        <rFont val="細明體"/>
        <family val="3"/>
      </rPr>
      <t>千元，故宮文物藝術發展基金獲自外界捐款</t>
    </r>
    <r>
      <rPr>
        <sz val="10"/>
        <color indexed="8"/>
        <rFont val="Times New Roman"/>
        <family val="1"/>
      </rPr>
      <t>3,000</t>
    </r>
    <r>
      <rPr>
        <sz val="10"/>
        <color indexed="8"/>
        <rFont val="細明體"/>
        <family val="3"/>
      </rPr>
      <t>千元。　</t>
    </r>
  </si>
  <si>
    <r>
      <t xml:space="preserve">             (一)法律學院暨社會科學院第二期
                  </t>
    </r>
    <r>
      <rPr>
        <sz val="10"/>
        <color indexed="8"/>
        <rFont val="新細明體"/>
        <family val="1"/>
      </rPr>
      <t xml:space="preserve"> </t>
    </r>
    <r>
      <rPr>
        <sz val="11"/>
        <color indexed="8"/>
        <rFont val="新細明體"/>
        <family val="1"/>
      </rPr>
      <t>新建工程</t>
    </r>
  </si>
  <si>
    <t xml:space="preserve">             (二)第六期學生宿舍新建工程</t>
  </si>
  <si>
    <t xml:space="preserve">                國立陽明大學附設醫院興建案</t>
  </si>
  <si>
    <t xml:space="preserve">　　　 　高雄榮民總醫院高齡醫學大樓興
                建計畫                 </t>
  </si>
  <si>
    <t xml:space="preserve">　　　　 臺北榮民總醫院新門診大樓興建
                計畫                   </t>
  </si>
  <si>
    <t xml:space="preserve">             (一)新竹科學工業園區建設計畫</t>
  </si>
  <si>
    <t xml:space="preserve">             (二)南部科學工業園區建設計畫</t>
  </si>
  <si>
    <t xml:space="preserve">             (三)中部科學工業園區建設計畫</t>
  </si>
  <si>
    <t xml:space="preserve">             (四)新竹科學工業園區宜蘭基地籌
                   設計畫</t>
  </si>
  <si>
    <t>機械及設備</t>
  </si>
  <si>
    <t>土地改良物</t>
  </si>
  <si>
    <t xml:space="preserve">             (一)分年性項目</t>
  </si>
  <si>
    <t xml:space="preserve">             (八)國道1號五股交流道改善工程</t>
  </si>
  <si>
    <t xml:space="preserve">             (四)臺北飛航情報區通訊、導航、
                   監視與飛航管理﹙CNS/ ATM﹚
                   發展建置計畫</t>
  </si>
  <si>
    <t xml:space="preserve">             (六)國道2號拓寬計畫</t>
  </si>
  <si>
    <t xml:space="preserve">             (四)國道7號高雄路段計畫</t>
  </si>
  <si>
    <t xml:space="preserve">             (二)松山機場北側都市計畫劃定為
                   機場用地取得計畫                  </t>
  </si>
  <si>
    <t xml:space="preserve">             (三)馬公機場跑道、滑行道道面整
                   建工程計畫</t>
  </si>
  <si>
    <t xml:space="preserve">             (十二)國道1號增設銅鑼交流道工程</t>
  </si>
  <si>
    <t xml:space="preserve">             (二)一次性項目</t>
  </si>
  <si>
    <t xml:space="preserve">             (五)中興新村高等研究園區籌設計
                   畫</t>
  </si>
  <si>
    <t xml:space="preserve">             (十三)國道1號五股至楊梅段拓寬工
                       程                </t>
  </si>
  <si>
    <t xml:space="preserve">             (十五)國道4號豐原大坑段及臺中生
                       活圈4號道路建設計畫</t>
  </si>
  <si>
    <t xml:space="preserve">             (十六)高雄港聯外高架道路－中山
　                   高速公路延伸路廊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</si>
</sst>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.0000;\-#,##0.0000"/>
    <numFmt numFmtId="183" formatCode="_(* #,##0_);_(* \-#,##0_);_(* &quot;-&quot;_);_(@_)"/>
    <numFmt numFmtId="184" formatCode="#,##0_);[Red]\(#,##0\)"/>
    <numFmt numFmtId="185" formatCode="_(* #,##0_);_(* \(#,##0\);_(* &quot;-&quot;_);_(@_)"/>
    <numFmt numFmtId="186" formatCode="_(* #,##0_);_(* \(#,##0\);_(* &quot;-&quot;??_);_(@_)"/>
    <numFmt numFmtId="187" formatCode="_(* #,##0.00_);_(* \(#,##0.00\);_(* &quot;-&quot;_);_(@_)"/>
    <numFmt numFmtId="188" formatCode="#,##0.00_);[Red]\(#,##0.00\)"/>
    <numFmt numFmtId="189" formatCode="_(* #,##0.00_);_(* \(#,##0.00\);_(* &quot;-&quot;??_);_(@_)"/>
    <numFmt numFmtId="190" formatCode="_-* #,##0_-;\-* #,##0_-;_-* &quot;-&quot;??_-;_-@_-"/>
    <numFmt numFmtId="191" formatCode="#,##0_);\(#,##0\)"/>
    <numFmt numFmtId="192" formatCode="_(* #,##0_);_(* \(\-\)#,##0;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34">
    <font>
      <sz val="12"/>
      <name val="新細明體"/>
      <family val="1"/>
    </font>
    <font>
      <sz val="9"/>
      <name val="新細明體"/>
      <family val="1"/>
    </font>
    <font>
      <b/>
      <sz val="11"/>
      <name val="華康特粗明體"/>
      <family val="3"/>
    </font>
    <font>
      <b/>
      <sz val="10"/>
      <name val="Arial"/>
      <family val="2"/>
    </font>
    <font>
      <u val="single"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華康中黑體"/>
      <family val="3"/>
    </font>
    <font>
      <sz val="11"/>
      <color indexed="8"/>
      <name val="Courier"/>
      <family val="3"/>
    </font>
    <font>
      <sz val="12"/>
      <color indexed="8"/>
      <name val="新細明體"/>
      <family val="1"/>
    </font>
    <font>
      <sz val="20"/>
      <color indexed="8"/>
      <name val="華康中黑體"/>
      <family val="3"/>
    </font>
    <font>
      <b/>
      <sz val="14"/>
      <color indexed="8"/>
      <name val="華康粗明體"/>
      <family val="3"/>
    </font>
    <font>
      <b/>
      <sz val="14"/>
      <color indexed="8"/>
      <name val="Times New Roman"/>
      <family val="1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1"/>
      <color indexed="8"/>
      <name val="Times New Roman"/>
      <family val="1"/>
    </font>
    <font>
      <sz val="11"/>
      <color indexed="8"/>
      <name val="華康粗明體"/>
      <family val="3"/>
    </font>
    <font>
      <b/>
      <sz val="10"/>
      <color indexed="8"/>
      <name val="Times New Roman"/>
      <family val="1"/>
    </font>
    <font>
      <sz val="11"/>
      <color indexed="8"/>
      <name val="華康中明體"/>
      <family val="3"/>
    </font>
    <font>
      <sz val="10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細明體"/>
      <family val="3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6"/>
      <color indexed="8"/>
      <name val="華康中黑體"/>
      <family val="3"/>
    </font>
    <font>
      <sz val="11"/>
      <color indexed="8"/>
      <name val="Times New Roman"/>
      <family val="1"/>
    </font>
    <font>
      <sz val="10"/>
      <color indexed="8"/>
      <name val="細明體"/>
      <family val="3"/>
    </font>
    <font>
      <sz val="10"/>
      <name val="Arial"/>
      <family val="2"/>
    </font>
    <font>
      <sz val="11"/>
      <color indexed="8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 quotePrefix="1">
      <alignment horizontal="right" vertical="center"/>
    </xf>
    <xf numFmtId="0" fontId="12" fillId="0" borderId="0" xfId="0" applyNumberFormat="1" applyFont="1" applyAlignment="1" quotePrefix="1">
      <alignment horizontal="left" vertical="center"/>
    </xf>
    <xf numFmtId="0" fontId="9" fillId="0" borderId="0" xfId="0" applyNumberFormat="1" applyFont="1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distributed" vertical="top" wrapText="1"/>
    </xf>
    <xf numFmtId="0" fontId="13" fillId="0" borderId="3" xfId="0" applyNumberFormat="1" applyFont="1" applyBorder="1" applyAlignment="1">
      <alignment horizontal="distributed" vertical="center" wrapText="1"/>
    </xf>
    <xf numFmtId="0" fontId="13" fillId="0" borderId="3" xfId="0" applyNumberFormat="1" applyFont="1" applyBorder="1" applyAlignment="1" quotePrefix="1">
      <alignment horizontal="distributed" vertical="center" wrapText="1"/>
    </xf>
    <xf numFmtId="0" fontId="13" fillId="0" borderId="4" xfId="0" applyNumberFormat="1" applyFont="1" applyBorder="1" applyAlignment="1">
      <alignment horizontal="distributed" vertical="center" wrapText="1"/>
    </xf>
    <xf numFmtId="0" fontId="13" fillId="0" borderId="5" xfId="0" applyNumberFormat="1" applyFont="1" applyBorder="1" applyAlignment="1">
      <alignment horizontal="distributed" vertical="center" wrapText="1"/>
    </xf>
    <xf numFmtId="0" fontId="9" fillId="0" borderId="0" xfId="0" applyNumberFormat="1" applyFont="1" applyFill="1" applyAlignment="1">
      <alignment vertical="center"/>
    </xf>
    <xf numFmtId="185" fontId="9" fillId="0" borderId="0" xfId="0" applyNumberFormat="1" applyFont="1" applyFill="1" applyAlignment="1">
      <alignment vertical="center"/>
    </xf>
    <xf numFmtId="0" fontId="16" fillId="0" borderId="1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0" fontId="18" fillId="0" borderId="1" xfId="0" applyNumberFormat="1" applyFont="1" applyFill="1" applyBorder="1" applyAlignment="1" applyProtection="1">
      <alignment horizontal="left" vertical="top"/>
      <protection/>
    </xf>
    <xf numFmtId="0" fontId="20" fillId="0" borderId="1" xfId="0" applyNumberFormat="1" applyFont="1" applyFill="1" applyBorder="1" applyAlignment="1" applyProtection="1">
      <alignment horizontal="left" vertical="top" wrapText="1"/>
      <protection/>
    </xf>
    <xf numFmtId="0" fontId="20" fillId="0" borderId="1" xfId="0" applyNumberFormat="1" applyFont="1" applyFill="1" applyBorder="1" applyAlignment="1" applyProtection="1">
      <alignment horizontal="left" vertical="top"/>
      <protection/>
    </xf>
    <xf numFmtId="0" fontId="18" fillId="0" borderId="1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185" fontId="19" fillId="0" borderId="1" xfId="0" applyNumberFormat="1" applyFont="1" applyFill="1" applyBorder="1" applyAlignment="1">
      <alignment vertical="top"/>
    </xf>
    <xf numFmtId="185" fontId="19" fillId="0" borderId="6" xfId="0" applyNumberFormat="1" applyFont="1" applyFill="1" applyBorder="1" applyAlignment="1">
      <alignment vertical="top"/>
    </xf>
    <xf numFmtId="0" fontId="23" fillId="0" borderId="0" xfId="0" applyNumberFormat="1" applyFont="1" applyFill="1" applyAlignment="1">
      <alignment/>
    </xf>
    <xf numFmtId="185" fontId="19" fillId="0" borderId="7" xfId="0" applyNumberFormat="1" applyFont="1" applyFill="1" applyBorder="1" applyAlignment="1">
      <alignment vertical="top"/>
    </xf>
    <xf numFmtId="0" fontId="18" fillId="0" borderId="1" xfId="0" applyNumberFormat="1" applyFont="1" applyFill="1" applyBorder="1" applyAlignment="1" applyProtection="1">
      <alignment vertical="top"/>
      <protection/>
    </xf>
    <xf numFmtId="0" fontId="7" fillId="0" borderId="8" xfId="0" applyNumberFormat="1" applyFont="1" applyFill="1" applyBorder="1" applyAlignment="1">
      <alignment horizontal="center" vertical="top" wrapText="1"/>
    </xf>
    <xf numFmtId="185" fontId="24" fillId="0" borderId="9" xfId="0" applyNumberFormat="1" applyFont="1" applyFill="1" applyBorder="1" applyAlignment="1">
      <alignment horizontal="right" vertical="top"/>
    </xf>
    <xf numFmtId="185" fontId="24" fillId="0" borderId="8" xfId="0" applyNumberFormat="1" applyFont="1" applyFill="1" applyBorder="1" applyAlignment="1">
      <alignment horizontal="right" vertical="top"/>
    </xf>
    <xf numFmtId="185" fontId="24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5" fillId="0" borderId="0" xfId="0" applyNumberFormat="1" applyFont="1" applyFill="1" applyAlignment="1">
      <alignment horizontal="left"/>
    </xf>
    <xf numFmtId="0" fontId="2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0" fillId="0" borderId="8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top"/>
    </xf>
    <xf numFmtId="0" fontId="26" fillId="0" borderId="0" xfId="0" applyNumberFormat="1" applyFont="1" applyFill="1" applyAlignment="1">
      <alignment vertical="center"/>
    </xf>
    <xf numFmtId="185" fontId="26" fillId="0" borderId="0" xfId="0" applyNumberFormat="1" applyFont="1" applyFill="1" applyAlignment="1">
      <alignment vertical="center"/>
    </xf>
    <xf numFmtId="0" fontId="13" fillId="0" borderId="0" xfId="0" applyNumberFormat="1" applyFont="1" applyBorder="1" applyAlignment="1" quotePrefix="1">
      <alignment horizontal="right" vertical="center"/>
    </xf>
    <xf numFmtId="0" fontId="13" fillId="0" borderId="1" xfId="0" applyNumberFormat="1" applyFont="1" applyBorder="1" applyAlignment="1">
      <alignment horizontal="distributed" vertical="top" wrapText="1"/>
    </xf>
    <xf numFmtId="0" fontId="13" fillId="0" borderId="1" xfId="0" applyNumberFormat="1" applyFont="1" applyBorder="1" applyAlignment="1">
      <alignment horizontal="distributed" vertical="center" wrapText="1"/>
    </xf>
    <xf numFmtId="0" fontId="13" fillId="0" borderId="1" xfId="0" applyNumberFormat="1" applyFont="1" applyBorder="1" applyAlignment="1" quotePrefix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center" wrapText="1"/>
    </xf>
    <xf numFmtId="185" fontId="27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43" fontId="21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vertical="top"/>
    </xf>
    <xf numFmtId="185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vertical="top"/>
    </xf>
    <xf numFmtId="185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185" fontId="2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85" fontId="19" fillId="0" borderId="10" xfId="0" applyNumberFormat="1" applyFont="1" applyFill="1" applyBorder="1" applyAlignment="1">
      <alignment vertical="top"/>
    </xf>
    <xf numFmtId="185" fontId="19" fillId="0" borderId="8" xfId="0" applyNumberFormat="1" applyFont="1" applyFill="1" applyBorder="1" applyAlignment="1">
      <alignment vertical="top"/>
    </xf>
    <xf numFmtId="185" fontId="3" fillId="0" borderId="1" xfId="0" applyNumberFormat="1" applyFont="1" applyFill="1" applyBorder="1" applyAlignment="1">
      <alignment vertical="top"/>
    </xf>
    <xf numFmtId="185" fontId="3" fillId="0" borderId="0" xfId="0" applyNumberFormat="1" applyFont="1" applyFill="1" applyBorder="1" applyAlignment="1">
      <alignment vertical="top"/>
    </xf>
    <xf numFmtId="185" fontId="17" fillId="0" borderId="1" xfId="0" applyNumberFormat="1" applyFont="1" applyFill="1" applyBorder="1" applyAlignment="1">
      <alignment vertical="top"/>
    </xf>
    <xf numFmtId="185" fontId="17" fillId="0" borderId="6" xfId="0" applyNumberFormat="1" applyFont="1" applyFill="1" applyBorder="1" applyAlignment="1">
      <alignment vertical="top"/>
    </xf>
    <xf numFmtId="185" fontId="17" fillId="0" borderId="0" xfId="0" applyNumberFormat="1" applyFont="1" applyFill="1" applyBorder="1" applyAlignment="1">
      <alignment vertical="top"/>
    </xf>
    <xf numFmtId="185" fontId="17" fillId="0" borderId="1" xfId="0" applyNumberFormat="1" applyFont="1" applyFill="1" applyBorder="1" applyAlignment="1">
      <alignment vertical="center"/>
    </xf>
    <xf numFmtId="185" fontId="17" fillId="0" borderId="6" xfId="0" applyNumberFormat="1" applyFont="1" applyFill="1" applyBorder="1" applyAlignment="1">
      <alignment vertical="center"/>
    </xf>
    <xf numFmtId="185" fontId="19" fillId="0" borderId="9" xfId="0" applyNumberFormat="1" applyFont="1" applyFill="1" applyBorder="1" applyAlignment="1">
      <alignment vertical="top"/>
    </xf>
    <xf numFmtId="185" fontId="3" fillId="0" borderId="7" xfId="0" applyNumberFormat="1" applyFont="1" applyFill="1" applyBorder="1" applyAlignment="1">
      <alignment vertical="top"/>
    </xf>
    <xf numFmtId="185" fontId="17" fillId="0" borderId="7" xfId="0" applyNumberFormat="1" applyFont="1" applyFill="1" applyBorder="1" applyAlignment="1">
      <alignment vertical="top"/>
    </xf>
    <xf numFmtId="185" fontId="3" fillId="0" borderId="6" xfId="0" applyNumberFormat="1" applyFont="1" applyFill="1" applyBorder="1" applyAlignment="1">
      <alignment vertical="top"/>
    </xf>
    <xf numFmtId="0" fontId="20" fillId="0" borderId="8" xfId="0" applyNumberFormat="1" applyFont="1" applyFill="1" applyBorder="1" applyAlignment="1" applyProtection="1">
      <alignment horizontal="left" vertical="top"/>
      <protection/>
    </xf>
    <xf numFmtId="0" fontId="13" fillId="0" borderId="11" xfId="0" applyNumberFormat="1" applyFont="1" applyBorder="1" applyAlignment="1">
      <alignment horizontal="distributed" vertical="center" wrapText="1"/>
    </xf>
    <xf numFmtId="185" fontId="31" fillId="0" borderId="1" xfId="0" applyNumberFormat="1" applyFont="1" applyFill="1" applyBorder="1" applyAlignment="1">
      <alignment vertical="top"/>
    </xf>
    <xf numFmtId="185" fontId="26" fillId="0" borderId="6" xfId="0" applyNumberFormat="1" applyFont="1" applyFill="1" applyBorder="1" applyAlignment="1">
      <alignment vertical="center"/>
    </xf>
    <xf numFmtId="0" fontId="13" fillId="0" borderId="7" xfId="0" applyNumberFormat="1" applyFont="1" applyBorder="1" applyAlignment="1">
      <alignment horizontal="distributed" vertical="center" wrapText="1"/>
    </xf>
    <xf numFmtId="0" fontId="20" fillId="0" borderId="3" xfId="0" applyNumberFormat="1" applyFont="1" applyFill="1" applyBorder="1" applyAlignment="1" applyProtection="1">
      <alignment horizontal="left" vertical="top"/>
      <protection/>
    </xf>
    <xf numFmtId="185" fontId="19" fillId="0" borderId="3" xfId="0" applyNumberFormat="1" applyFont="1" applyFill="1" applyBorder="1" applyAlignment="1">
      <alignment vertical="top"/>
    </xf>
    <xf numFmtId="185" fontId="17" fillId="0" borderId="3" xfId="0" applyNumberFormat="1" applyFont="1" applyFill="1" applyBorder="1" applyAlignment="1">
      <alignment vertical="top"/>
    </xf>
    <xf numFmtId="185" fontId="26" fillId="0" borderId="5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top"/>
    </xf>
    <xf numFmtId="185" fontId="17" fillId="0" borderId="1" xfId="15" applyNumberFormat="1" applyFont="1" applyFill="1" applyBorder="1" applyAlignment="1">
      <alignment vertical="top"/>
      <protection/>
    </xf>
    <xf numFmtId="0" fontId="18" fillId="0" borderId="1" xfId="15" applyNumberFormat="1" applyFont="1" applyFill="1" applyBorder="1" applyAlignment="1" applyProtection="1">
      <alignment horizontal="left" vertical="top"/>
      <protection/>
    </xf>
    <xf numFmtId="185" fontId="19" fillId="0" borderId="1" xfId="15" applyNumberFormat="1" applyFont="1" applyFill="1" applyBorder="1" applyAlignment="1">
      <alignment vertical="top"/>
      <protection/>
    </xf>
    <xf numFmtId="185" fontId="19" fillId="0" borderId="6" xfId="15" applyNumberFormat="1" applyFont="1" applyFill="1" applyBorder="1" applyAlignment="1">
      <alignment vertical="top"/>
      <protection/>
    </xf>
    <xf numFmtId="185" fontId="19" fillId="0" borderId="7" xfId="15" applyNumberFormat="1" applyFont="1" applyFill="1" applyBorder="1" applyAlignment="1">
      <alignment vertical="top"/>
      <protection/>
    </xf>
    <xf numFmtId="0" fontId="20" fillId="0" borderId="1" xfId="15" applyNumberFormat="1" applyFont="1" applyFill="1" applyBorder="1" applyAlignment="1" applyProtection="1">
      <alignment horizontal="left" vertical="top" wrapText="1"/>
      <protection/>
    </xf>
    <xf numFmtId="185" fontId="17" fillId="0" borderId="6" xfId="15" applyNumberFormat="1" applyFont="1" applyFill="1" applyBorder="1" applyAlignment="1">
      <alignment vertical="top"/>
      <protection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/>
    </xf>
    <xf numFmtId="0" fontId="8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distributed" vertical="top" wrapText="1"/>
    </xf>
    <xf numFmtId="0" fontId="13" fillId="0" borderId="1" xfId="0" applyNumberFormat="1" applyFont="1" applyFill="1" applyBorder="1" applyAlignment="1">
      <alignment horizontal="distributed" vertical="top" wrapText="1"/>
    </xf>
    <xf numFmtId="0" fontId="8" fillId="0" borderId="0" xfId="0" applyNumberFormat="1" applyFont="1" applyFill="1" applyAlignment="1">
      <alignment vertical="top"/>
    </xf>
    <xf numFmtId="0" fontId="16" fillId="0" borderId="1" xfId="15" applyNumberFormat="1" applyFont="1" applyFill="1" applyBorder="1" applyAlignment="1" applyProtection="1">
      <alignment horizontal="left" vertical="top"/>
      <protection/>
    </xf>
    <xf numFmtId="0" fontId="20" fillId="0" borderId="1" xfId="0" applyNumberFormat="1" applyFont="1" applyFill="1" applyBorder="1" applyAlignment="1">
      <alignment vertical="top" wrapText="1"/>
    </xf>
    <xf numFmtId="0" fontId="20" fillId="0" borderId="1" xfId="15" applyNumberFormat="1" applyFont="1" applyFill="1" applyBorder="1" applyAlignment="1" applyProtection="1">
      <alignment horizontal="left" vertical="top"/>
      <protection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left"/>
    </xf>
    <xf numFmtId="0" fontId="30" fillId="0" borderId="15" xfId="0" applyNumberFormat="1" applyFont="1" applyFill="1" applyBorder="1" applyAlignment="1" applyProtection="1">
      <alignment horizontal="distributed" vertical="top"/>
      <protection/>
    </xf>
    <xf numFmtId="0" fontId="33" fillId="0" borderId="15" xfId="0" applyFont="1" applyBorder="1" applyAlignment="1">
      <alignment horizontal="distributed" vertical="top"/>
    </xf>
    <xf numFmtId="0" fontId="30" fillId="0" borderId="0" xfId="0" applyNumberFormat="1" applyFont="1" applyFill="1" applyBorder="1" applyAlignment="1" applyProtection="1">
      <alignment horizontal="distributed" vertical="top"/>
      <protection/>
    </xf>
    <xf numFmtId="0" fontId="0" fillId="0" borderId="0" xfId="0" applyAlignment="1">
      <alignment horizontal="distributed" vertical="top"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left" vertical="center"/>
    </xf>
    <xf numFmtId="0" fontId="30" fillId="0" borderId="15" xfId="0" applyNumberFormat="1" applyFont="1" applyFill="1" applyBorder="1" applyAlignment="1" applyProtection="1">
      <alignment horizontal="left" vertical="top"/>
      <protection/>
    </xf>
    <xf numFmtId="0" fontId="19" fillId="0" borderId="15" xfId="0" applyNumberFormat="1" applyFont="1" applyFill="1" applyBorder="1" applyAlignment="1" applyProtection="1">
      <alignment horizontal="left" vertical="top"/>
      <protection/>
    </xf>
  </cellXfs>
  <cellStyles count="9">
    <cellStyle name="Normal" xfId="0"/>
    <cellStyle name="一般_OF99-ref5_固定資產建設改良擴充與資金來源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3"/>
  <sheetViews>
    <sheetView view="pageBreakPreview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9" sqref="B19:B20"/>
    </sheetView>
  </sheetViews>
  <sheetFormatPr defaultColWidth="9.00390625" defaultRowHeight="16.5"/>
  <cols>
    <col min="1" max="1" width="34.50390625" style="7" customWidth="1"/>
    <col min="2" max="2" width="9.25390625" style="45" customWidth="1"/>
    <col min="3" max="10" width="10.25390625" style="45" customWidth="1"/>
    <col min="11" max="15" width="11.375" style="45" customWidth="1"/>
    <col min="16" max="16" width="13.875" style="46" customWidth="1"/>
    <col min="17" max="17" width="9.00390625" style="46" customWidth="1"/>
    <col min="18" max="18" width="14.625" style="46" customWidth="1"/>
    <col min="19" max="56" width="9.00390625" style="46" customWidth="1"/>
    <col min="57" max="16384" width="9.00390625" style="45" customWidth="1"/>
  </cols>
  <sheetData>
    <row r="1" spans="1:56" s="3" customFormat="1" ht="34.5" customHeight="1">
      <c r="A1" s="2"/>
      <c r="F1" s="4"/>
      <c r="G1" s="4" t="s">
        <v>20</v>
      </c>
      <c r="H1" s="5" t="s">
        <v>21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8" customFormat="1" ht="24.75" customHeight="1" thickBot="1">
      <c r="A2" s="7"/>
      <c r="F2" s="9"/>
      <c r="G2" s="9" t="s">
        <v>22</v>
      </c>
      <c r="H2" s="10" t="s">
        <v>23</v>
      </c>
      <c r="P2" s="55" t="s">
        <v>0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s="3" customFormat="1" ht="22.5" customHeight="1">
      <c r="A3" s="12"/>
      <c r="B3" s="112" t="s">
        <v>24</v>
      </c>
      <c r="C3" s="113"/>
      <c r="D3" s="113"/>
      <c r="E3" s="113"/>
      <c r="F3" s="113"/>
      <c r="G3" s="113" t="s">
        <v>25</v>
      </c>
      <c r="H3" s="114"/>
      <c r="I3" s="114"/>
      <c r="J3" s="115"/>
      <c r="K3" s="116" t="s">
        <v>1</v>
      </c>
      <c r="L3" s="117"/>
      <c r="M3" s="117"/>
      <c r="N3" s="117"/>
      <c r="O3" s="117"/>
      <c r="P3" s="11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s="8" customFormat="1" ht="39.75" customHeight="1">
      <c r="A4" s="13" t="s">
        <v>26</v>
      </c>
      <c r="B4" s="14" t="s">
        <v>2</v>
      </c>
      <c r="C4" s="15" t="s">
        <v>27</v>
      </c>
      <c r="D4" s="14" t="s">
        <v>28</v>
      </c>
      <c r="E4" s="16" t="s">
        <v>29</v>
      </c>
      <c r="F4" s="15" t="s">
        <v>4</v>
      </c>
      <c r="G4" s="14" t="s">
        <v>5</v>
      </c>
      <c r="H4" s="14" t="s">
        <v>30</v>
      </c>
      <c r="I4" s="14" t="s">
        <v>31</v>
      </c>
      <c r="J4" s="14" t="s">
        <v>6</v>
      </c>
      <c r="K4" s="14" t="s">
        <v>7</v>
      </c>
      <c r="L4" s="16" t="s">
        <v>32</v>
      </c>
      <c r="M4" s="14" t="s">
        <v>8</v>
      </c>
      <c r="N4" s="14" t="s">
        <v>9</v>
      </c>
      <c r="O4" s="16" t="s">
        <v>33</v>
      </c>
      <c r="P4" s="17" t="s">
        <v>6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8" customFormat="1" ht="6" customHeight="1">
      <c r="A5" s="56"/>
      <c r="B5" s="57"/>
      <c r="C5" s="58"/>
      <c r="D5" s="57"/>
      <c r="E5" s="57"/>
      <c r="F5" s="58"/>
      <c r="G5" s="87"/>
      <c r="H5" s="57"/>
      <c r="I5" s="57"/>
      <c r="J5" s="57"/>
      <c r="K5" s="57"/>
      <c r="L5" s="57"/>
      <c r="M5" s="57"/>
      <c r="N5" s="57"/>
      <c r="O5" s="57"/>
      <c r="P5" s="5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s="8" customFormat="1" ht="27.75" customHeight="1">
      <c r="A6" s="1" t="s">
        <v>34</v>
      </c>
      <c r="B6" s="57"/>
      <c r="C6" s="58"/>
      <c r="D6" s="57"/>
      <c r="E6" s="57"/>
      <c r="F6" s="58"/>
      <c r="G6" s="90"/>
      <c r="H6" s="57"/>
      <c r="I6" s="57"/>
      <c r="J6" s="57"/>
      <c r="K6" s="57"/>
      <c r="L6" s="57"/>
      <c r="M6" s="57"/>
      <c r="N6" s="57"/>
      <c r="O6" s="57"/>
      <c r="P6" s="59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s="8" customFormat="1" ht="25.5" customHeight="1">
      <c r="A7" s="20" t="s">
        <v>35</v>
      </c>
      <c r="B7" s="75">
        <v>0</v>
      </c>
      <c r="C7" s="75">
        <v>0</v>
      </c>
      <c r="D7" s="75">
        <v>0</v>
      </c>
      <c r="E7" s="75">
        <v>800</v>
      </c>
      <c r="F7" s="75">
        <v>0</v>
      </c>
      <c r="G7" s="75">
        <v>0</v>
      </c>
      <c r="H7" s="75">
        <v>0</v>
      </c>
      <c r="I7" s="75">
        <v>0</v>
      </c>
      <c r="J7" s="75">
        <f>SUM(B7:I7)</f>
        <v>800</v>
      </c>
      <c r="K7" s="75">
        <v>0</v>
      </c>
      <c r="L7" s="75">
        <v>0</v>
      </c>
      <c r="M7" s="75">
        <v>800</v>
      </c>
      <c r="N7" s="75">
        <v>0</v>
      </c>
      <c r="O7" s="75">
        <v>0</v>
      </c>
      <c r="P7" s="75">
        <f>SUM(K7:O7)</f>
        <v>800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s="8" customFormat="1" ht="27.75" customHeight="1">
      <c r="A8" s="23" t="s">
        <v>10</v>
      </c>
      <c r="B8" s="75">
        <v>0</v>
      </c>
      <c r="C8" s="75">
        <v>0</v>
      </c>
      <c r="D8" s="75">
        <v>0</v>
      </c>
      <c r="E8" s="75">
        <v>800</v>
      </c>
      <c r="F8" s="75">
        <v>0</v>
      </c>
      <c r="G8" s="75">
        <v>0</v>
      </c>
      <c r="H8" s="75">
        <v>0</v>
      </c>
      <c r="I8" s="75">
        <v>0</v>
      </c>
      <c r="J8" s="75">
        <f>SUM(B8:I8)</f>
        <v>800</v>
      </c>
      <c r="K8" s="75">
        <v>0</v>
      </c>
      <c r="L8" s="75">
        <v>0</v>
      </c>
      <c r="M8" s="75">
        <v>800</v>
      </c>
      <c r="N8" s="75">
        <v>0</v>
      </c>
      <c r="O8" s="75">
        <v>0</v>
      </c>
      <c r="P8" s="75">
        <f>SUM(K8:O8)</f>
        <v>800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s="8" customFormat="1" ht="25.5" customHeight="1">
      <c r="A9" s="56"/>
      <c r="B9" s="57"/>
      <c r="C9" s="58"/>
      <c r="D9" s="57"/>
      <c r="E9" s="57"/>
      <c r="F9" s="58"/>
      <c r="G9" s="90"/>
      <c r="H9" s="57"/>
      <c r="I9" s="57"/>
      <c r="J9" s="57"/>
      <c r="K9" s="57"/>
      <c r="L9" s="57"/>
      <c r="M9" s="57"/>
      <c r="N9" s="57"/>
      <c r="O9" s="57"/>
      <c r="P9" s="5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56" s="72" customFormat="1" ht="24.75" customHeight="1">
      <c r="A10" s="1" t="s">
        <v>14</v>
      </c>
      <c r="B10" s="29"/>
      <c r="C10" s="29"/>
      <c r="D10" s="29"/>
      <c r="E10" s="32"/>
      <c r="F10" s="32"/>
      <c r="G10" s="32"/>
      <c r="H10" s="29"/>
      <c r="I10" s="29"/>
      <c r="J10" s="29"/>
      <c r="K10" s="29"/>
      <c r="L10" s="29"/>
      <c r="M10" s="29"/>
      <c r="N10" s="29"/>
      <c r="O10" s="32"/>
      <c r="P10" s="30"/>
      <c r="Q10" s="54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</row>
    <row r="11" spans="1:56" s="72" customFormat="1" ht="24.75" customHeight="1">
      <c r="A11" s="20" t="s">
        <v>15</v>
      </c>
      <c r="B11" s="29"/>
      <c r="C11" s="29"/>
      <c r="D11" s="29"/>
      <c r="E11" s="29"/>
      <c r="F11" s="32"/>
      <c r="G11" s="32"/>
      <c r="H11" s="29"/>
      <c r="I11" s="29"/>
      <c r="J11" s="29"/>
      <c r="K11" s="29"/>
      <c r="L11" s="29"/>
      <c r="M11" s="29"/>
      <c r="N11" s="29"/>
      <c r="O11" s="29"/>
      <c r="P11" s="30"/>
      <c r="Q11" s="54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</row>
    <row r="12" spans="1:18" s="21" customFormat="1" ht="24" customHeight="1">
      <c r="A12" s="23" t="s">
        <v>10</v>
      </c>
      <c r="B12" s="29"/>
      <c r="C12" s="29"/>
      <c r="D12" s="29"/>
      <c r="E12" s="32"/>
      <c r="F12" s="29"/>
      <c r="G12" s="32"/>
      <c r="H12" s="29"/>
      <c r="I12" s="29"/>
      <c r="J12" s="29"/>
      <c r="K12" s="29"/>
      <c r="L12" s="29"/>
      <c r="M12" s="29"/>
      <c r="N12" s="29"/>
      <c r="O12" s="30"/>
      <c r="P12" s="30"/>
      <c r="Q12" s="54"/>
      <c r="R12" s="22"/>
    </row>
    <row r="13" spans="1:17" s="21" customFormat="1" ht="27" customHeight="1">
      <c r="A13" s="1" t="s">
        <v>16</v>
      </c>
      <c r="B13" s="75">
        <f aca="true" t="shared" si="0" ref="B13:H14">SUM(B14)</f>
        <v>0</v>
      </c>
      <c r="C13" s="75">
        <f t="shared" si="0"/>
        <v>0</v>
      </c>
      <c r="D13" s="75">
        <f t="shared" si="0"/>
        <v>0</v>
      </c>
      <c r="E13" s="75">
        <f t="shared" si="0"/>
        <v>6796</v>
      </c>
      <c r="F13" s="75">
        <f t="shared" si="0"/>
        <v>2674</v>
      </c>
      <c r="G13" s="75">
        <f t="shared" si="0"/>
        <v>10159</v>
      </c>
      <c r="H13" s="75">
        <f t="shared" si="0"/>
        <v>0</v>
      </c>
      <c r="I13" s="75">
        <v>0</v>
      </c>
      <c r="J13" s="75">
        <f>SUM(B13:I13)</f>
        <v>19629</v>
      </c>
      <c r="K13" s="75">
        <f aca="true" t="shared" si="1" ref="K13:N14">SUM(K14)</f>
        <v>19629</v>
      </c>
      <c r="L13" s="75">
        <f t="shared" si="1"/>
        <v>0</v>
      </c>
      <c r="M13" s="75">
        <f t="shared" si="1"/>
        <v>0</v>
      </c>
      <c r="N13" s="75">
        <f t="shared" si="1"/>
        <v>0</v>
      </c>
      <c r="O13" s="76">
        <v>0</v>
      </c>
      <c r="P13" s="89">
        <f>SUM(K13:O13)</f>
        <v>19629</v>
      </c>
      <c r="Q13" s="22"/>
    </row>
    <row r="14" spans="1:17" s="21" customFormat="1" ht="25.5" customHeight="1">
      <c r="A14" s="20" t="s">
        <v>17</v>
      </c>
      <c r="B14" s="77">
        <f t="shared" si="0"/>
        <v>0</v>
      </c>
      <c r="C14" s="77">
        <f t="shared" si="0"/>
        <v>0</v>
      </c>
      <c r="D14" s="77">
        <f t="shared" si="0"/>
        <v>0</v>
      </c>
      <c r="E14" s="77">
        <f t="shared" si="0"/>
        <v>6796</v>
      </c>
      <c r="F14" s="77">
        <f t="shared" si="0"/>
        <v>2674</v>
      </c>
      <c r="G14" s="77">
        <f t="shared" si="0"/>
        <v>10159</v>
      </c>
      <c r="H14" s="77">
        <f t="shared" si="0"/>
        <v>0</v>
      </c>
      <c r="I14" s="77">
        <v>0</v>
      </c>
      <c r="J14" s="88">
        <f>SUM(B14:I14)</f>
        <v>19629</v>
      </c>
      <c r="K14" s="77">
        <v>19629</v>
      </c>
      <c r="L14" s="77">
        <f t="shared" si="1"/>
        <v>0</v>
      </c>
      <c r="M14" s="77">
        <f t="shared" si="1"/>
        <v>0</v>
      </c>
      <c r="N14" s="77">
        <f t="shared" si="1"/>
        <v>0</v>
      </c>
      <c r="O14" s="78">
        <v>0</v>
      </c>
      <c r="P14" s="89">
        <f>SUM(K14:O14)</f>
        <v>19629</v>
      </c>
      <c r="Q14" s="22"/>
    </row>
    <row r="15" spans="1:17" s="21" customFormat="1" ht="24" customHeight="1">
      <c r="A15" s="23" t="s">
        <v>10</v>
      </c>
      <c r="B15" s="29">
        <v>0</v>
      </c>
      <c r="C15" s="29">
        <v>0</v>
      </c>
      <c r="D15" s="29">
        <v>0</v>
      </c>
      <c r="E15" s="32">
        <v>6796</v>
      </c>
      <c r="F15" s="29">
        <v>2674</v>
      </c>
      <c r="G15" s="29">
        <v>10159</v>
      </c>
      <c r="H15" s="29">
        <v>0</v>
      </c>
      <c r="I15" s="29">
        <v>0</v>
      </c>
      <c r="J15" s="75">
        <f>SUM(B15:I15)</f>
        <v>19629</v>
      </c>
      <c r="K15" s="29">
        <v>0</v>
      </c>
      <c r="L15" s="29">
        <v>0</v>
      </c>
      <c r="M15" s="29">
        <v>0</v>
      </c>
      <c r="N15" s="32">
        <v>0</v>
      </c>
      <c r="O15" s="30">
        <v>0</v>
      </c>
      <c r="P15" s="89">
        <f>SUM(K15:O15)</f>
        <v>0</v>
      </c>
      <c r="Q15" s="22"/>
    </row>
    <row r="16" spans="1:17" s="21" customFormat="1" ht="27" customHeight="1">
      <c r="A16" s="1" t="s">
        <v>18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89"/>
      <c r="Q16" s="22"/>
    </row>
    <row r="17" spans="1:17" s="21" customFormat="1" ht="26.25" customHeight="1">
      <c r="A17" s="20" t="s">
        <v>19</v>
      </c>
      <c r="B17" s="77">
        <f aca="true" t="shared" si="2" ref="B17:I17">SUM(B18)</f>
        <v>499630</v>
      </c>
      <c r="C17" s="77">
        <f t="shared" si="2"/>
        <v>951750</v>
      </c>
      <c r="D17" s="77">
        <f t="shared" si="2"/>
        <v>468957</v>
      </c>
      <c r="E17" s="77">
        <f t="shared" si="2"/>
        <v>348241</v>
      </c>
      <c r="F17" s="77">
        <f t="shared" si="2"/>
        <v>30320</v>
      </c>
      <c r="G17" s="77">
        <f t="shared" si="2"/>
        <v>16328</v>
      </c>
      <c r="H17" s="77">
        <f t="shared" si="2"/>
        <v>0</v>
      </c>
      <c r="I17" s="77">
        <f t="shared" si="2"/>
        <v>0</v>
      </c>
      <c r="J17" s="77">
        <f>SUM(B17:I17)</f>
        <v>2315226</v>
      </c>
      <c r="K17" s="77">
        <f>SUM(K18)</f>
        <v>1221226</v>
      </c>
      <c r="L17" s="77">
        <f>SUM(L18)</f>
        <v>0</v>
      </c>
      <c r="M17" s="77">
        <f>SUM(M18)</f>
        <v>1094000</v>
      </c>
      <c r="N17" s="77">
        <f>SUM(N18)</f>
        <v>0</v>
      </c>
      <c r="O17" s="79">
        <f>SUM(O18)</f>
        <v>0</v>
      </c>
      <c r="P17" s="89">
        <f>SUM(K17:O17)</f>
        <v>2315226</v>
      </c>
      <c r="Q17" s="22"/>
    </row>
    <row r="18" spans="1:17" s="21" customFormat="1" ht="26.25" customHeight="1">
      <c r="A18" s="23" t="s">
        <v>11</v>
      </c>
      <c r="B18" s="29">
        <f aca="true" t="shared" si="3" ref="B18:I18">B19+B20</f>
        <v>499630</v>
      </c>
      <c r="C18" s="29">
        <f t="shared" si="3"/>
        <v>951750</v>
      </c>
      <c r="D18" s="29">
        <f t="shared" si="3"/>
        <v>468957</v>
      </c>
      <c r="E18" s="32">
        <f t="shared" si="3"/>
        <v>348241</v>
      </c>
      <c r="F18" s="29">
        <f t="shared" si="3"/>
        <v>30320</v>
      </c>
      <c r="G18" s="29">
        <f t="shared" si="3"/>
        <v>16328</v>
      </c>
      <c r="H18" s="29">
        <f t="shared" si="3"/>
        <v>0</v>
      </c>
      <c r="I18" s="29">
        <f t="shared" si="3"/>
        <v>0</v>
      </c>
      <c r="J18" s="77">
        <f>SUM(B18:I18)</f>
        <v>2315226</v>
      </c>
      <c r="K18" s="29">
        <f>K19+K20</f>
        <v>1221226</v>
      </c>
      <c r="L18" s="29">
        <f>L19+L20</f>
        <v>0</v>
      </c>
      <c r="M18" s="29">
        <f>M19+M20</f>
        <v>1094000</v>
      </c>
      <c r="N18" s="29">
        <f>N19+N20</f>
        <v>0</v>
      </c>
      <c r="O18" s="29">
        <f>O19+O20</f>
        <v>0</v>
      </c>
      <c r="P18" s="54">
        <f>SUM(K18:O18)</f>
        <v>2315226</v>
      </c>
      <c r="Q18" s="22"/>
    </row>
    <row r="19" spans="1:17" s="21" customFormat="1" ht="27" customHeight="1">
      <c r="A19" s="25" t="s">
        <v>36</v>
      </c>
      <c r="B19" s="29">
        <v>195220</v>
      </c>
      <c r="C19" s="29">
        <v>680000</v>
      </c>
      <c r="D19" s="29">
        <v>411257</v>
      </c>
      <c r="E19" s="29">
        <v>212042</v>
      </c>
      <c r="F19" s="29">
        <v>0</v>
      </c>
      <c r="G19" s="29">
        <v>10735</v>
      </c>
      <c r="H19" s="29">
        <v>0</v>
      </c>
      <c r="I19" s="29">
        <v>0</v>
      </c>
      <c r="J19" s="77">
        <f>SUM(B19:I19)</f>
        <v>1509254</v>
      </c>
      <c r="K19" s="29">
        <v>697254</v>
      </c>
      <c r="L19" s="29">
        <v>0</v>
      </c>
      <c r="M19" s="29">
        <v>812000</v>
      </c>
      <c r="N19" s="29">
        <v>0</v>
      </c>
      <c r="O19" s="29">
        <v>0</v>
      </c>
      <c r="P19" s="70">
        <f>SUM(K19:O19)</f>
        <v>1509254</v>
      </c>
      <c r="Q19" s="22"/>
    </row>
    <row r="20" spans="1:17" s="47" customFormat="1" ht="26.25" customHeight="1">
      <c r="A20" s="91" t="s">
        <v>37</v>
      </c>
      <c r="B20" s="92">
        <v>304410</v>
      </c>
      <c r="C20" s="92">
        <v>271750</v>
      </c>
      <c r="D20" s="92">
        <v>57700</v>
      </c>
      <c r="E20" s="92">
        <v>136199</v>
      </c>
      <c r="F20" s="92">
        <v>30320</v>
      </c>
      <c r="G20" s="92">
        <v>5593</v>
      </c>
      <c r="H20" s="92">
        <v>0</v>
      </c>
      <c r="I20" s="92">
        <v>0</v>
      </c>
      <c r="J20" s="93">
        <f>SUM(B20:I20)</f>
        <v>805972</v>
      </c>
      <c r="K20" s="92">
        <v>523972</v>
      </c>
      <c r="L20" s="92">
        <v>0</v>
      </c>
      <c r="M20" s="92">
        <v>282000</v>
      </c>
      <c r="N20" s="92">
        <v>0</v>
      </c>
      <c r="O20" s="92">
        <v>0</v>
      </c>
      <c r="P20" s="94">
        <f>SUM(K20:O20)</f>
        <v>805972</v>
      </c>
      <c r="Q20" s="48"/>
    </row>
    <row r="21" spans="1:56" s="28" customFormat="1" ht="9" customHeight="1" hidden="1">
      <c r="A21" s="118"/>
      <c r="B21" s="118"/>
      <c r="C21" s="118"/>
      <c r="D21" s="118"/>
      <c r="E21" s="118"/>
      <c r="F21" s="118"/>
      <c r="G21" s="42"/>
      <c r="H21" s="43"/>
      <c r="I21" s="43"/>
      <c r="J21" s="43"/>
      <c r="K21" s="43"/>
      <c r="L21" s="43"/>
      <c r="M21" s="43"/>
      <c r="N21" s="43"/>
      <c r="O21" s="43"/>
      <c r="P21" s="52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</row>
    <row r="22" spans="1:56" s="28" customFormat="1" ht="16.5">
      <c r="A22" s="44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</row>
    <row r="23" spans="1:56" s="28" customFormat="1" ht="16.5">
      <c r="A23" s="44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</row>
    <row r="24" spans="1:56" s="28" customFormat="1" ht="16.5">
      <c r="A24" s="44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</row>
    <row r="25" spans="1:56" s="28" customFormat="1" ht="16.5">
      <c r="A25" s="44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</row>
    <row r="26" spans="1:56" s="28" customFormat="1" ht="16.5">
      <c r="A26" s="44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28" customFormat="1" ht="16.5">
      <c r="A27" s="44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28" customFormat="1" ht="16.5">
      <c r="A28" s="44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28" customFormat="1" ht="16.5">
      <c r="A29" s="44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spans="1:56" s="28" customFormat="1" ht="16.5">
      <c r="A30" s="44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</row>
    <row r="31" spans="1:56" s="28" customFormat="1" ht="16.5">
      <c r="A31" s="44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</row>
    <row r="32" spans="1:56" s="28" customFormat="1" ht="16.5">
      <c r="A32" s="44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</row>
    <row r="33" spans="1:56" s="28" customFormat="1" ht="16.5">
      <c r="A33" s="44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pans="1:56" s="28" customFormat="1" ht="16.5">
      <c r="A34" s="44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pans="1:56" s="28" customFormat="1" ht="16.5">
      <c r="A35" s="44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</row>
    <row r="36" spans="1:56" s="28" customFormat="1" ht="16.5">
      <c r="A36" s="44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pans="1:56" s="28" customFormat="1" ht="16.5">
      <c r="A37" s="44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</row>
    <row r="38" spans="1:56" s="28" customFormat="1" ht="16.5">
      <c r="A38" s="44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pans="1:56" s="28" customFormat="1" ht="16.5">
      <c r="A39" s="44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</row>
    <row r="40" spans="1:56" s="28" customFormat="1" ht="16.5">
      <c r="A40" s="44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</row>
    <row r="41" spans="1:56" s="28" customFormat="1" ht="16.5">
      <c r="A41" s="44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</row>
    <row r="42" spans="1:56" s="28" customFormat="1" ht="16.5">
      <c r="A42" s="44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</row>
    <row r="43" spans="1:56" s="28" customFormat="1" ht="16.5">
      <c r="A43" s="44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</row>
    <row r="44" spans="1:56" s="28" customFormat="1" ht="16.5">
      <c r="A44" s="44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</row>
    <row r="45" spans="1:56" s="28" customFormat="1" ht="16.5">
      <c r="A45" s="44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</row>
    <row r="46" spans="1:56" s="28" customFormat="1" ht="16.5">
      <c r="A46" s="44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</row>
    <row r="47" spans="1:56" s="28" customFormat="1" ht="16.5">
      <c r="A47" s="44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</row>
    <row r="48" spans="1:56" s="28" customFormat="1" ht="16.5">
      <c r="A48" s="44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</row>
    <row r="49" spans="1:56" s="28" customFormat="1" ht="16.5">
      <c r="A49" s="44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</row>
    <row r="50" spans="1:56" s="28" customFormat="1" ht="16.5">
      <c r="A50" s="44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</row>
    <row r="51" spans="1:56" s="28" customFormat="1" ht="16.5">
      <c r="A51" s="44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</row>
    <row r="52" spans="1:56" s="28" customFormat="1" ht="16.5">
      <c r="A52" s="44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</row>
    <row r="53" spans="1:56" s="28" customFormat="1" ht="16.5">
      <c r="A53" s="44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</sheetData>
  <mergeCells count="4">
    <mergeCell ref="B3:F3"/>
    <mergeCell ref="G3:J3"/>
    <mergeCell ref="K3:P3"/>
    <mergeCell ref="A21:F21"/>
  </mergeCells>
  <printOptions/>
  <pageMargins left="0.4724409448818898" right="0.4724409448818898" top="0.7874015748031497" bottom="0.7874015748031497" header="0.31496062992125984" footer="0.3937007874015748"/>
  <pageSetup horizontalDpi="600" verticalDpi="600" orientation="portrait" pageOrder="overThenDown" paperSize="9" scale="84" r:id="rId1"/>
  <headerFooter alignWithMargins="0">
    <oddHeader>&amp;L&amp;"Times New Roman,標準"-&amp;R&amp;"Times New Roman,標準"-</oddHeader>
  </headerFooter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171"/>
  <sheetViews>
    <sheetView tabSelected="1" view="pageBreakPreview" zoomScaleSheetLayoutView="100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6.5"/>
  <cols>
    <col min="1" max="1" width="37.375" style="104" customWidth="1"/>
    <col min="2" max="2" width="10.75390625" style="45" customWidth="1"/>
    <col min="3" max="3" width="11.75390625" style="45" customWidth="1"/>
    <col min="4" max="5" width="11.875" style="45" customWidth="1"/>
    <col min="6" max="6" width="11.625" style="45" customWidth="1"/>
    <col min="7" max="7" width="11.375" style="45" customWidth="1"/>
    <col min="8" max="8" width="3.50390625" style="45" hidden="1" customWidth="1"/>
    <col min="9" max="9" width="11.375" style="45" customWidth="1"/>
    <col min="10" max="10" width="11.875" style="45" customWidth="1"/>
    <col min="11" max="11" width="12.125" style="45" customWidth="1"/>
    <col min="12" max="12" width="11.875" style="45" hidden="1" customWidth="1"/>
    <col min="13" max="14" width="12.125" style="45" customWidth="1"/>
    <col min="15" max="15" width="11.50390625" style="45" customWidth="1"/>
    <col min="16" max="16" width="12.125" style="46" customWidth="1"/>
    <col min="17" max="17" width="9.00390625" style="46" customWidth="1"/>
    <col min="18" max="18" width="14.625" style="46" customWidth="1"/>
    <col min="19" max="56" width="9.00390625" style="46" customWidth="1"/>
    <col min="57" max="16384" width="9.00390625" style="45" customWidth="1"/>
  </cols>
  <sheetData>
    <row r="1" spans="1:56" s="3" customFormat="1" ht="32.25" customHeight="1">
      <c r="A1" s="103"/>
      <c r="F1" s="4" t="s">
        <v>38</v>
      </c>
      <c r="G1" s="5" t="s">
        <v>39</v>
      </c>
      <c r="H1" s="5"/>
      <c r="I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8" customFormat="1" ht="21.75" customHeight="1" thickBot="1">
      <c r="A2" s="104"/>
      <c r="F2" s="9" t="s">
        <v>40</v>
      </c>
      <c r="G2" s="10" t="s">
        <v>41</v>
      </c>
      <c r="H2" s="10"/>
      <c r="I2" s="10"/>
      <c r="P2" s="55" t="s">
        <v>0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s="3" customFormat="1" ht="22.5" customHeight="1">
      <c r="A3" s="105"/>
      <c r="B3" s="112" t="s">
        <v>42</v>
      </c>
      <c r="C3" s="113"/>
      <c r="D3" s="113"/>
      <c r="E3" s="113"/>
      <c r="F3" s="113"/>
      <c r="G3" s="124" t="s">
        <v>43</v>
      </c>
      <c r="H3" s="124"/>
      <c r="I3" s="124"/>
      <c r="J3" s="125"/>
      <c r="K3" s="116" t="s">
        <v>1</v>
      </c>
      <c r="L3" s="117"/>
      <c r="M3" s="117"/>
      <c r="N3" s="117"/>
      <c r="O3" s="117"/>
      <c r="P3" s="11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s="8" customFormat="1" ht="39.75" customHeight="1">
      <c r="A4" s="106" t="s">
        <v>44</v>
      </c>
      <c r="B4" s="14" t="s">
        <v>2</v>
      </c>
      <c r="C4" s="15" t="s">
        <v>129</v>
      </c>
      <c r="D4" s="14" t="s">
        <v>3</v>
      </c>
      <c r="E4" s="15" t="s">
        <v>128</v>
      </c>
      <c r="F4" s="15" t="s">
        <v>4</v>
      </c>
      <c r="G4" s="14" t="s">
        <v>5</v>
      </c>
      <c r="H4" s="14" t="s">
        <v>45</v>
      </c>
      <c r="I4" s="14" t="s">
        <v>46</v>
      </c>
      <c r="J4" s="14" t="s">
        <v>6</v>
      </c>
      <c r="K4" s="14" t="s">
        <v>7</v>
      </c>
      <c r="L4" s="16" t="s">
        <v>47</v>
      </c>
      <c r="M4" s="14" t="s">
        <v>8</v>
      </c>
      <c r="N4" s="14" t="s">
        <v>9</v>
      </c>
      <c r="O4" s="16" t="s">
        <v>48</v>
      </c>
      <c r="P4" s="17" t="s">
        <v>6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8" customFormat="1" ht="3.75" customHeight="1">
      <c r="A5" s="107"/>
      <c r="B5" s="57"/>
      <c r="C5" s="58"/>
      <c r="D5" s="57"/>
      <c r="E5" s="57"/>
      <c r="F5" s="58"/>
      <c r="G5" s="57"/>
      <c r="H5" s="57"/>
      <c r="I5" s="57"/>
      <c r="J5" s="57"/>
      <c r="K5" s="57"/>
      <c r="L5" s="57"/>
      <c r="M5" s="57"/>
      <c r="N5" s="57"/>
      <c r="O5" s="57"/>
      <c r="P5" s="5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18" s="53" customFormat="1" ht="24.75" customHeight="1">
      <c r="A6" s="1" t="s">
        <v>49</v>
      </c>
      <c r="B6" s="75">
        <v>131920</v>
      </c>
      <c r="C6" s="75">
        <v>0</v>
      </c>
      <c r="D6" s="75">
        <v>7105</v>
      </c>
      <c r="E6" s="75">
        <v>400</v>
      </c>
      <c r="F6" s="75">
        <v>30</v>
      </c>
      <c r="G6" s="75">
        <v>174</v>
      </c>
      <c r="H6" s="75">
        <v>0</v>
      </c>
      <c r="I6" s="75">
        <v>0</v>
      </c>
      <c r="J6" s="75">
        <v>139629</v>
      </c>
      <c r="K6" s="75">
        <v>139629</v>
      </c>
      <c r="L6" s="75">
        <v>0</v>
      </c>
      <c r="M6" s="75">
        <v>0</v>
      </c>
      <c r="N6" s="75">
        <v>0</v>
      </c>
      <c r="O6" s="75">
        <v>0</v>
      </c>
      <c r="P6" s="85">
        <v>139629</v>
      </c>
      <c r="Q6" s="54">
        <v>0</v>
      </c>
      <c r="R6" s="54">
        <v>81894301</v>
      </c>
    </row>
    <row r="7" spans="1:18" s="61" customFormat="1" ht="21" customHeight="1">
      <c r="A7" s="20" t="s">
        <v>50</v>
      </c>
      <c r="B7" s="77">
        <v>131920</v>
      </c>
      <c r="C7" s="77">
        <v>0</v>
      </c>
      <c r="D7" s="77">
        <v>7105</v>
      </c>
      <c r="E7" s="77">
        <v>400</v>
      </c>
      <c r="F7" s="77">
        <v>30</v>
      </c>
      <c r="G7" s="77">
        <v>174</v>
      </c>
      <c r="H7" s="77">
        <v>0</v>
      </c>
      <c r="I7" s="77">
        <v>0</v>
      </c>
      <c r="J7" s="77">
        <v>139629</v>
      </c>
      <c r="K7" s="77">
        <v>139629</v>
      </c>
      <c r="L7" s="77">
        <v>0</v>
      </c>
      <c r="M7" s="77">
        <v>0</v>
      </c>
      <c r="N7" s="77">
        <v>0</v>
      </c>
      <c r="O7" s="77">
        <v>0</v>
      </c>
      <c r="P7" s="78">
        <v>139629</v>
      </c>
      <c r="Q7" s="54">
        <v>0</v>
      </c>
      <c r="R7" s="60"/>
    </row>
    <row r="8" spans="1:18" s="21" customFormat="1" ht="21" customHeight="1">
      <c r="A8" s="23" t="s">
        <v>66</v>
      </c>
      <c r="B8" s="29">
        <v>131920</v>
      </c>
      <c r="C8" s="29">
        <v>0</v>
      </c>
      <c r="D8" s="29">
        <v>5705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137625</v>
      </c>
      <c r="K8" s="29">
        <v>137625</v>
      </c>
      <c r="L8" s="29">
        <v>0</v>
      </c>
      <c r="M8" s="29">
        <v>0</v>
      </c>
      <c r="N8" s="29">
        <v>0</v>
      </c>
      <c r="O8" s="32">
        <v>0</v>
      </c>
      <c r="P8" s="30">
        <v>137625</v>
      </c>
      <c r="Q8" s="54">
        <v>0</v>
      </c>
      <c r="R8" s="22"/>
    </row>
    <row r="9" spans="1:18" s="21" customFormat="1" ht="21" customHeight="1">
      <c r="A9" s="24" t="s">
        <v>103</v>
      </c>
      <c r="B9" s="29">
        <v>131920</v>
      </c>
      <c r="C9" s="29">
        <v>0</v>
      </c>
      <c r="D9" s="29">
        <v>5705</v>
      </c>
      <c r="E9" s="32">
        <v>0</v>
      </c>
      <c r="F9" s="29">
        <v>0</v>
      </c>
      <c r="G9" s="29">
        <v>0</v>
      </c>
      <c r="H9" s="29">
        <v>0</v>
      </c>
      <c r="I9" s="29">
        <v>0</v>
      </c>
      <c r="J9" s="29">
        <v>137625</v>
      </c>
      <c r="K9" s="29">
        <v>137625</v>
      </c>
      <c r="L9" s="29">
        <v>0</v>
      </c>
      <c r="M9" s="29">
        <v>0</v>
      </c>
      <c r="N9" s="29">
        <v>0</v>
      </c>
      <c r="O9" s="32">
        <v>0</v>
      </c>
      <c r="P9" s="30">
        <v>137625</v>
      </c>
      <c r="Q9" s="54">
        <v>0</v>
      </c>
      <c r="R9" s="22"/>
    </row>
    <row r="10" spans="1:18" s="21" customFormat="1" ht="21" customHeight="1">
      <c r="A10" s="23" t="s">
        <v>67</v>
      </c>
      <c r="B10" s="29">
        <v>0</v>
      </c>
      <c r="C10" s="29">
        <v>0</v>
      </c>
      <c r="D10" s="29">
        <v>1400</v>
      </c>
      <c r="E10" s="32">
        <v>400</v>
      </c>
      <c r="F10" s="29">
        <v>30</v>
      </c>
      <c r="G10" s="29">
        <v>174</v>
      </c>
      <c r="H10" s="29">
        <v>0</v>
      </c>
      <c r="I10" s="29">
        <v>0</v>
      </c>
      <c r="J10" s="29">
        <v>2004</v>
      </c>
      <c r="K10" s="29">
        <v>2004</v>
      </c>
      <c r="L10" s="29">
        <v>0</v>
      </c>
      <c r="M10" s="29">
        <v>0</v>
      </c>
      <c r="N10" s="29">
        <v>0</v>
      </c>
      <c r="O10" s="32">
        <v>0</v>
      </c>
      <c r="P10" s="30">
        <v>2004</v>
      </c>
      <c r="Q10" s="54">
        <v>0</v>
      </c>
      <c r="R10" s="22"/>
    </row>
    <row r="11" spans="1:18" s="63" customFormat="1" ht="24.75" customHeight="1">
      <c r="A11" s="1" t="s">
        <v>52</v>
      </c>
      <c r="B11" s="75">
        <v>0</v>
      </c>
      <c r="C11" s="75">
        <v>0</v>
      </c>
      <c r="D11" s="75">
        <v>0</v>
      </c>
      <c r="E11" s="75">
        <v>800</v>
      </c>
      <c r="F11" s="75">
        <v>0</v>
      </c>
      <c r="G11" s="75">
        <v>0</v>
      </c>
      <c r="H11" s="75">
        <v>0</v>
      </c>
      <c r="I11" s="75">
        <v>0</v>
      </c>
      <c r="J11" s="75">
        <v>800</v>
      </c>
      <c r="K11" s="75">
        <v>800</v>
      </c>
      <c r="L11" s="75">
        <v>0</v>
      </c>
      <c r="M11" s="75">
        <v>0</v>
      </c>
      <c r="N11" s="75">
        <v>0</v>
      </c>
      <c r="O11" s="75">
        <v>0</v>
      </c>
      <c r="P11" s="85">
        <v>800</v>
      </c>
      <c r="Q11" s="54">
        <v>0</v>
      </c>
      <c r="R11" s="62"/>
    </row>
    <row r="12" spans="1:18" s="21" customFormat="1" ht="21" customHeight="1">
      <c r="A12" s="20" t="s">
        <v>53</v>
      </c>
      <c r="B12" s="77">
        <v>0</v>
      </c>
      <c r="C12" s="77">
        <v>0</v>
      </c>
      <c r="D12" s="77">
        <v>0</v>
      </c>
      <c r="E12" s="77">
        <v>800</v>
      </c>
      <c r="F12" s="77">
        <v>0</v>
      </c>
      <c r="G12" s="77">
        <v>0</v>
      </c>
      <c r="H12" s="77">
        <v>0</v>
      </c>
      <c r="I12" s="77">
        <v>0</v>
      </c>
      <c r="J12" s="77">
        <v>800</v>
      </c>
      <c r="K12" s="77">
        <v>800</v>
      </c>
      <c r="L12" s="77">
        <v>0</v>
      </c>
      <c r="M12" s="77">
        <v>0</v>
      </c>
      <c r="N12" s="77">
        <v>0</v>
      </c>
      <c r="O12" s="77">
        <v>0</v>
      </c>
      <c r="P12" s="78">
        <v>800</v>
      </c>
      <c r="Q12" s="54">
        <v>0</v>
      </c>
      <c r="R12" s="22"/>
    </row>
    <row r="13" spans="1:18" s="21" customFormat="1" ht="21" customHeight="1">
      <c r="A13" s="23" t="s">
        <v>51</v>
      </c>
      <c r="B13" s="29">
        <v>0</v>
      </c>
      <c r="C13" s="29">
        <v>0</v>
      </c>
      <c r="D13" s="29">
        <v>0</v>
      </c>
      <c r="E13" s="32">
        <v>800</v>
      </c>
      <c r="F13" s="29">
        <v>0</v>
      </c>
      <c r="G13" s="29">
        <v>0</v>
      </c>
      <c r="H13" s="29">
        <v>0</v>
      </c>
      <c r="I13" s="29">
        <v>0</v>
      </c>
      <c r="J13" s="29">
        <v>800</v>
      </c>
      <c r="K13" s="29">
        <v>800</v>
      </c>
      <c r="L13" s="29">
        <v>0</v>
      </c>
      <c r="M13" s="29">
        <v>0</v>
      </c>
      <c r="N13" s="29">
        <v>0</v>
      </c>
      <c r="O13" s="32">
        <v>0</v>
      </c>
      <c r="P13" s="30">
        <v>800</v>
      </c>
      <c r="Q13" s="54">
        <v>0</v>
      </c>
      <c r="R13" s="22"/>
    </row>
    <row r="14" spans="1:18" s="63" customFormat="1" ht="24" customHeight="1">
      <c r="A14" s="1" t="s">
        <v>54</v>
      </c>
      <c r="B14" s="75">
        <v>0</v>
      </c>
      <c r="C14" s="75">
        <v>1620</v>
      </c>
      <c r="D14" s="75">
        <v>38338</v>
      </c>
      <c r="E14" s="75">
        <v>1732721</v>
      </c>
      <c r="F14" s="75">
        <v>153394</v>
      </c>
      <c r="G14" s="75">
        <v>167598</v>
      </c>
      <c r="H14" s="75">
        <v>0</v>
      </c>
      <c r="I14" s="75">
        <v>0</v>
      </c>
      <c r="J14" s="75">
        <v>2093671</v>
      </c>
      <c r="K14" s="75">
        <v>2093671</v>
      </c>
      <c r="L14" s="75">
        <v>0</v>
      </c>
      <c r="M14" s="75">
        <v>0</v>
      </c>
      <c r="N14" s="75">
        <v>0</v>
      </c>
      <c r="O14" s="75">
        <v>0</v>
      </c>
      <c r="P14" s="85">
        <v>2093671</v>
      </c>
      <c r="Q14" s="54">
        <v>0</v>
      </c>
      <c r="R14" s="62"/>
    </row>
    <row r="15" spans="1:18" s="21" customFormat="1" ht="21" customHeight="1">
      <c r="A15" s="20" t="s">
        <v>55</v>
      </c>
      <c r="B15" s="77">
        <v>0</v>
      </c>
      <c r="C15" s="77">
        <v>1620</v>
      </c>
      <c r="D15" s="77">
        <v>38338</v>
      </c>
      <c r="E15" s="77">
        <v>1730424</v>
      </c>
      <c r="F15" s="77">
        <v>153394</v>
      </c>
      <c r="G15" s="77">
        <v>167573</v>
      </c>
      <c r="H15" s="77">
        <v>0</v>
      </c>
      <c r="I15" s="77">
        <v>0</v>
      </c>
      <c r="J15" s="77">
        <v>2091349</v>
      </c>
      <c r="K15" s="77">
        <v>2091349</v>
      </c>
      <c r="L15" s="77">
        <v>0</v>
      </c>
      <c r="M15" s="77">
        <v>0</v>
      </c>
      <c r="N15" s="77">
        <v>0</v>
      </c>
      <c r="O15" s="77">
        <v>0</v>
      </c>
      <c r="P15" s="78">
        <v>2091349</v>
      </c>
      <c r="Q15" s="54">
        <v>0</v>
      </c>
      <c r="R15" s="22"/>
    </row>
    <row r="16" spans="1:18" s="21" customFormat="1" ht="21" customHeight="1">
      <c r="A16" s="23" t="s">
        <v>51</v>
      </c>
      <c r="B16" s="29">
        <v>0</v>
      </c>
      <c r="C16" s="29">
        <v>1620</v>
      </c>
      <c r="D16" s="29">
        <v>38338</v>
      </c>
      <c r="E16" s="32">
        <v>1730424</v>
      </c>
      <c r="F16" s="29">
        <v>153394</v>
      </c>
      <c r="G16" s="29">
        <v>167573</v>
      </c>
      <c r="H16" s="29">
        <v>0</v>
      </c>
      <c r="I16" s="29">
        <v>0</v>
      </c>
      <c r="J16" s="29">
        <v>2091349</v>
      </c>
      <c r="K16" s="29">
        <v>2091349</v>
      </c>
      <c r="L16" s="29">
        <v>0</v>
      </c>
      <c r="M16" s="29">
        <v>0</v>
      </c>
      <c r="N16" s="29">
        <v>0</v>
      </c>
      <c r="O16" s="32">
        <v>0</v>
      </c>
      <c r="P16" s="30">
        <v>2091349</v>
      </c>
      <c r="Q16" s="54">
        <v>0</v>
      </c>
      <c r="R16" s="22"/>
    </row>
    <row r="17" spans="1:18" s="21" customFormat="1" ht="21" customHeight="1">
      <c r="A17" s="20" t="s">
        <v>56</v>
      </c>
      <c r="B17" s="77">
        <v>0</v>
      </c>
      <c r="C17" s="77">
        <v>0</v>
      </c>
      <c r="D17" s="77">
        <v>0</v>
      </c>
      <c r="E17" s="77">
        <v>2297</v>
      </c>
      <c r="F17" s="77">
        <v>0</v>
      </c>
      <c r="G17" s="77">
        <v>25</v>
      </c>
      <c r="H17" s="77">
        <v>0</v>
      </c>
      <c r="I17" s="77">
        <v>0</v>
      </c>
      <c r="J17" s="77">
        <v>2322</v>
      </c>
      <c r="K17" s="77">
        <v>2322</v>
      </c>
      <c r="L17" s="77">
        <v>0</v>
      </c>
      <c r="M17" s="77">
        <v>0</v>
      </c>
      <c r="N17" s="77">
        <v>0</v>
      </c>
      <c r="O17" s="77">
        <v>0</v>
      </c>
      <c r="P17" s="78">
        <v>2322</v>
      </c>
      <c r="Q17" s="54">
        <v>0</v>
      </c>
      <c r="R17" s="22"/>
    </row>
    <row r="18" spans="1:18" s="21" customFormat="1" ht="21" customHeight="1">
      <c r="A18" s="23" t="s">
        <v>51</v>
      </c>
      <c r="B18" s="29">
        <v>0</v>
      </c>
      <c r="C18" s="29">
        <v>0</v>
      </c>
      <c r="D18" s="29">
        <v>0</v>
      </c>
      <c r="E18" s="32">
        <v>2297</v>
      </c>
      <c r="F18" s="29">
        <v>0</v>
      </c>
      <c r="G18" s="29">
        <v>25</v>
      </c>
      <c r="H18" s="29">
        <v>0</v>
      </c>
      <c r="I18" s="29">
        <v>0</v>
      </c>
      <c r="J18" s="29">
        <v>2322</v>
      </c>
      <c r="K18" s="29">
        <v>2322</v>
      </c>
      <c r="L18" s="29">
        <v>0</v>
      </c>
      <c r="M18" s="29">
        <v>0</v>
      </c>
      <c r="N18" s="29">
        <v>0</v>
      </c>
      <c r="O18" s="32">
        <v>0</v>
      </c>
      <c r="P18" s="30">
        <v>2322</v>
      </c>
      <c r="Q18" s="54">
        <v>0</v>
      </c>
      <c r="R18" s="22"/>
    </row>
    <row r="19" spans="1:18" s="21" customFormat="1" ht="24.75" customHeight="1">
      <c r="A19" s="1" t="s">
        <v>57</v>
      </c>
      <c r="B19" s="75">
        <v>0</v>
      </c>
      <c r="C19" s="75">
        <v>0</v>
      </c>
      <c r="D19" s="75">
        <v>0</v>
      </c>
      <c r="E19" s="75">
        <v>1346</v>
      </c>
      <c r="F19" s="75">
        <v>0</v>
      </c>
      <c r="G19" s="75">
        <v>94</v>
      </c>
      <c r="H19" s="75">
        <v>0</v>
      </c>
      <c r="I19" s="75">
        <v>0</v>
      </c>
      <c r="J19" s="75">
        <v>1440</v>
      </c>
      <c r="K19" s="75">
        <v>1440</v>
      </c>
      <c r="L19" s="75">
        <v>0</v>
      </c>
      <c r="M19" s="75">
        <v>0</v>
      </c>
      <c r="N19" s="75">
        <v>0</v>
      </c>
      <c r="O19" s="75">
        <v>0</v>
      </c>
      <c r="P19" s="85">
        <v>1440</v>
      </c>
      <c r="Q19" s="54">
        <v>0</v>
      </c>
      <c r="R19" s="22"/>
    </row>
    <row r="20" spans="1:18" s="21" customFormat="1" ht="21" customHeight="1">
      <c r="A20" s="20" t="s">
        <v>58</v>
      </c>
      <c r="B20" s="77">
        <v>0</v>
      </c>
      <c r="C20" s="77">
        <v>0</v>
      </c>
      <c r="D20" s="77">
        <v>0</v>
      </c>
      <c r="E20" s="77">
        <v>1346</v>
      </c>
      <c r="F20" s="77">
        <v>0</v>
      </c>
      <c r="G20" s="77">
        <v>94</v>
      </c>
      <c r="H20" s="77">
        <v>0</v>
      </c>
      <c r="I20" s="77">
        <v>0</v>
      </c>
      <c r="J20" s="77">
        <v>1440</v>
      </c>
      <c r="K20" s="77">
        <v>1440</v>
      </c>
      <c r="L20" s="77">
        <v>0</v>
      </c>
      <c r="M20" s="77">
        <v>0</v>
      </c>
      <c r="N20" s="77">
        <v>0</v>
      </c>
      <c r="O20" s="77">
        <v>0</v>
      </c>
      <c r="P20" s="78">
        <v>1440</v>
      </c>
      <c r="Q20" s="54">
        <v>0</v>
      </c>
      <c r="R20" s="22"/>
    </row>
    <row r="21" spans="1:18" s="21" customFormat="1" ht="21" customHeight="1">
      <c r="A21" s="23" t="s">
        <v>51</v>
      </c>
      <c r="B21" s="29">
        <v>0</v>
      </c>
      <c r="C21" s="29">
        <v>0</v>
      </c>
      <c r="D21" s="29">
        <v>0</v>
      </c>
      <c r="E21" s="32">
        <v>1346</v>
      </c>
      <c r="F21" s="29">
        <v>0</v>
      </c>
      <c r="G21" s="29">
        <v>94</v>
      </c>
      <c r="H21" s="29">
        <v>0</v>
      </c>
      <c r="I21" s="29">
        <v>0</v>
      </c>
      <c r="J21" s="29">
        <v>1440</v>
      </c>
      <c r="K21" s="29">
        <v>1440</v>
      </c>
      <c r="L21" s="29">
        <v>0</v>
      </c>
      <c r="M21" s="29">
        <v>0</v>
      </c>
      <c r="N21" s="29">
        <v>0</v>
      </c>
      <c r="O21" s="32">
        <v>0</v>
      </c>
      <c r="P21" s="30">
        <v>1440</v>
      </c>
      <c r="Q21" s="54">
        <v>0</v>
      </c>
      <c r="R21" s="22"/>
    </row>
    <row r="22" spans="1:18" s="21" customFormat="1" ht="24.75" customHeight="1">
      <c r="A22" s="1" t="s">
        <v>59</v>
      </c>
      <c r="B22" s="75">
        <v>159971</v>
      </c>
      <c r="C22" s="75">
        <v>303322</v>
      </c>
      <c r="D22" s="75">
        <v>12002923</v>
      </c>
      <c r="E22" s="75">
        <v>6776211</v>
      </c>
      <c r="F22" s="75">
        <v>377520</v>
      </c>
      <c r="G22" s="75">
        <v>2799248</v>
      </c>
      <c r="H22" s="75">
        <v>0</v>
      </c>
      <c r="I22" s="75">
        <v>226169</v>
      </c>
      <c r="J22" s="75">
        <v>22645364</v>
      </c>
      <c r="K22" s="75">
        <v>10821490</v>
      </c>
      <c r="L22" s="75">
        <v>0</v>
      </c>
      <c r="M22" s="75">
        <v>10306902</v>
      </c>
      <c r="N22" s="75">
        <v>790000</v>
      </c>
      <c r="O22" s="75">
        <v>726972</v>
      </c>
      <c r="P22" s="85">
        <v>22645364</v>
      </c>
      <c r="Q22" s="54">
        <v>0</v>
      </c>
      <c r="R22" s="22"/>
    </row>
    <row r="23" spans="1:18" s="21" customFormat="1" ht="19.5" customHeight="1">
      <c r="A23" s="109" t="s">
        <v>60</v>
      </c>
      <c r="B23" s="96">
        <v>109971</v>
      </c>
      <c r="C23" s="96">
        <v>289740</v>
      </c>
      <c r="D23" s="96">
        <v>9005104</v>
      </c>
      <c r="E23" s="96">
        <v>5108209</v>
      </c>
      <c r="F23" s="96">
        <v>328692</v>
      </c>
      <c r="G23" s="96">
        <v>2330012</v>
      </c>
      <c r="H23" s="96">
        <v>0</v>
      </c>
      <c r="I23" s="96">
        <v>145583</v>
      </c>
      <c r="J23" s="96">
        <v>17317311</v>
      </c>
      <c r="K23" s="96">
        <v>8287600</v>
      </c>
      <c r="L23" s="96">
        <v>0</v>
      </c>
      <c r="M23" s="96">
        <v>7512739</v>
      </c>
      <c r="N23" s="96">
        <v>790000</v>
      </c>
      <c r="O23" s="96">
        <v>726972</v>
      </c>
      <c r="P23" s="102">
        <v>17317311</v>
      </c>
      <c r="Q23" s="70">
        <v>0</v>
      </c>
      <c r="R23" s="22"/>
    </row>
    <row r="24" spans="1:18" s="21" customFormat="1" ht="19.5" customHeight="1">
      <c r="A24" s="97" t="s">
        <v>61</v>
      </c>
      <c r="B24" s="98">
        <v>0</v>
      </c>
      <c r="C24" s="98">
        <v>0</v>
      </c>
      <c r="D24" s="98">
        <v>610000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610000</v>
      </c>
      <c r="K24" s="98">
        <v>0</v>
      </c>
      <c r="L24" s="98">
        <v>0</v>
      </c>
      <c r="M24" s="98">
        <v>100000</v>
      </c>
      <c r="N24" s="98">
        <v>10000</v>
      </c>
      <c r="O24" s="98">
        <v>500000</v>
      </c>
      <c r="P24" s="99">
        <v>610000</v>
      </c>
      <c r="Q24" s="54">
        <v>0</v>
      </c>
      <c r="R24" s="22"/>
    </row>
    <row r="25" spans="1:18" s="21" customFormat="1" ht="31.5" customHeight="1">
      <c r="A25" s="101" t="s">
        <v>119</v>
      </c>
      <c r="B25" s="98">
        <v>0</v>
      </c>
      <c r="C25" s="98">
        <v>0</v>
      </c>
      <c r="D25" s="98">
        <v>600000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600000</v>
      </c>
      <c r="K25" s="98">
        <v>0</v>
      </c>
      <c r="L25" s="98">
        <v>0</v>
      </c>
      <c r="M25" s="98">
        <v>100000</v>
      </c>
      <c r="N25" s="98">
        <v>0</v>
      </c>
      <c r="O25" s="98">
        <v>500000</v>
      </c>
      <c r="P25" s="99">
        <v>600000</v>
      </c>
      <c r="Q25" s="54">
        <v>0</v>
      </c>
      <c r="R25" s="22"/>
    </row>
    <row r="26" spans="1:18" s="21" customFormat="1" ht="21" customHeight="1">
      <c r="A26" s="111" t="s">
        <v>120</v>
      </c>
      <c r="B26" s="98">
        <v>0</v>
      </c>
      <c r="C26" s="98">
        <v>0</v>
      </c>
      <c r="D26" s="98">
        <v>10000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10000</v>
      </c>
      <c r="K26" s="98">
        <v>0</v>
      </c>
      <c r="L26" s="98">
        <v>0</v>
      </c>
      <c r="M26" s="98">
        <v>0</v>
      </c>
      <c r="N26" s="98">
        <v>10000</v>
      </c>
      <c r="O26" s="98">
        <v>0</v>
      </c>
      <c r="P26" s="99">
        <v>10000</v>
      </c>
      <c r="Q26" s="54">
        <v>0</v>
      </c>
      <c r="R26" s="22"/>
    </row>
    <row r="27" spans="1:18" s="21" customFormat="1" ht="21" customHeight="1">
      <c r="A27" s="97" t="s">
        <v>62</v>
      </c>
      <c r="B27" s="98">
        <v>109971</v>
      </c>
      <c r="C27" s="98">
        <v>289740</v>
      </c>
      <c r="D27" s="98">
        <v>8395104</v>
      </c>
      <c r="E27" s="98">
        <v>5108209</v>
      </c>
      <c r="F27" s="98">
        <v>328692</v>
      </c>
      <c r="G27" s="98">
        <v>2330012</v>
      </c>
      <c r="H27" s="98">
        <v>0</v>
      </c>
      <c r="I27" s="98">
        <v>145583</v>
      </c>
      <c r="J27" s="98">
        <v>16707311</v>
      </c>
      <c r="K27" s="98">
        <v>8287600</v>
      </c>
      <c r="L27" s="98">
        <v>0</v>
      </c>
      <c r="M27" s="98">
        <v>7412739</v>
      </c>
      <c r="N27" s="98">
        <v>780000</v>
      </c>
      <c r="O27" s="98">
        <v>226972</v>
      </c>
      <c r="P27" s="99">
        <v>16707311</v>
      </c>
      <c r="Q27" s="54">
        <v>0</v>
      </c>
      <c r="R27" s="22"/>
    </row>
    <row r="28" spans="1:18" s="21" customFormat="1" ht="21" customHeight="1">
      <c r="A28" s="101" t="s">
        <v>104</v>
      </c>
      <c r="B28" s="98">
        <v>0</v>
      </c>
      <c r="C28" s="98">
        <v>254460</v>
      </c>
      <c r="D28" s="98">
        <v>7861665</v>
      </c>
      <c r="E28" s="98">
        <v>0</v>
      </c>
      <c r="F28" s="100">
        <v>0</v>
      </c>
      <c r="G28" s="98">
        <v>0</v>
      </c>
      <c r="H28" s="98">
        <v>0</v>
      </c>
      <c r="I28" s="98">
        <v>0</v>
      </c>
      <c r="J28" s="98">
        <v>8116125</v>
      </c>
      <c r="K28" s="98">
        <v>3297159</v>
      </c>
      <c r="L28" s="98">
        <v>0</v>
      </c>
      <c r="M28" s="98">
        <v>3811994</v>
      </c>
      <c r="N28" s="98">
        <v>780000</v>
      </c>
      <c r="O28" s="98">
        <v>226972</v>
      </c>
      <c r="P28" s="99">
        <v>8116125</v>
      </c>
      <c r="Q28" s="54">
        <v>0</v>
      </c>
      <c r="R28" s="22"/>
    </row>
    <row r="29" spans="1:18" s="21" customFormat="1" ht="21" customHeight="1">
      <c r="A29" s="101" t="s">
        <v>64</v>
      </c>
      <c r="B29" s="98">
        <v>109971</v>
      </c>
      <c r="C29" s="98">
        <v>35280</v>
      </c>
      <c r="D29" s="98">
        <v>533439</v>
      </c>
      <c r="E29" s="98">
        <v>5108209</v>
      </c>
      <c r="F29" s="100">
        <v>328692</v>
      </c>
      <c r="G29" s="98">
        <v>2330012</v>
      </c>
      <c r="H29" s="98">
        <v>0</v>
      </c>
      <c r="I29" s="98">
        <v>145583</v>
      </c>
      <c r="J29" s="98">
        <v>8591186</v>
      </c>
      <c r="K29" s="98">
        <v>4990441</v>
      </c>
      <c r="L29" s="98">
        <v>0</v>
      </c>
      <c r="M29" s="98">
        <v>3600745</v>
      </c>
      <c r="N29" s="98">
        <v>0</v>
      </c>
      <c r="O29" s="98">
        <v>0</v>
      </c>
      <c r="P29" s="99">
        <v>8591186</v>
      </c>
      <c r="Q29" s="54">
        <v>0</v>
      </c>
      <c r="R29" s="22"/>
    </row>
    <row r="30" spans="1:18" s="21" customFormat="1" ht="18" customHeight="1">
      <c r="A30" s="20" t="s">
        <v>65</v>
      </c>
      <c r="B30" s="77">
        <v>0</v>
      </c>
      <c r="C30" s="77">
        <v>0</v>
      </c>
      <c r="D30" s="77">
        <v>572452</v>
      </c>
      <c r="E30" s="77">
        <v>908905</v>
      </c>
      <c r="F30" s="77">
        <v>754</v>
      </c>
      <c r="G30" s="77">
        <v>103465</v>
      </c>
      <c r="H30" s="77">
        <v>0</v>
      </c>
      <c r="I30" s="77">
        <v>10000</v>
      </c>
      <c r="J30" s="77">
        <v>1595576</v>
      </c>
      <c r="K30" s="77">
        <v>1595576</v>
      </c>
      <c r="L30" s="77">
        <v>0</v>
      </c>
      <c r="M30" s="77">
        <v>0</v>
      </c>
      <c r="N30" s="77">
        <v>0</v>
      </c>
      <c r="O30" s="77">
        <v>0</v>
      </c>
      <c r="P30" s="78">
        <v>1595576</v>
      </c>
      <c r="Q30" s="54">
        <v>0</v>
      </c>
      <c r="R30" s="22"/>
    </row>
    <row r="31" spans="1:18" s="21" customFormat="1" ht="19.5" customHeight="1">
      <c r="A31" s="23" t="s">
        <v>66</v>
      </c>
      <c r="B31" s="29">
        <v>0</v>
      </c>
      <c r="C31" s="29">
        <v>0</v>
      </c>
      <c r="D31" s="29">
        <v>40000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40000</v>
      </c>
      <c r="K31" s="29">
        <v>40000</v>
      </c>
      <c r="L31" s="29">
        <v>0</v>
      </c>
      <c r="M31" s="29">
        <v>0</v>
      </c>
      <c r="N31" s="29">
        <v>0</v>
      </c>
      <c r="O31" s="29">
        <v>0</v>
      </c>
      <c r="P31" s="30">
        <v>40000</v>
      </c>
      <c r="Q31" s="54">
        <v>0</v>
      </c>
      <c r="R31" s="22"/>
    </row>
    <row r="32" spans="1:18" s="21" customFormat="1" ht="19.5" customHeight="1">
      <c r="A32" s="24" t="s">
        <v>113</v>
      </c>
      <c r="B32" s="29">
        <v>0</v>
      </c>
      <c r="C32" s="29">
        <v>0</v>
      </c>
      <c r="D32" s="29">
        <v>40000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40000</v>
      </c>
      <c r="K32" s="29">
        <v>40000</v>
      </c>
      <c r="L32" s="29">
        <v>0</v>
      </c>
      <c r="M32" s="29">
        <v>0</v>
      </c>
      <c r="N32" s="29">
        <v>0</v>
      </c>
      <c r="O32" s="29">
        <v>0</v>
      </c>
      <c r="P32" s="30">
        <v>40000</v>
      </c>
      <c r="Q32" s="54">
        <v>0</v>
      </c>
      <c r="R32" s="22"/>
    </row>
    <row r="33" spans="1:18" s="21" customFormat="1" ht="21" customHeight="1">
      <c r="A33" s="23" t="s">
        <v>67</v>
      </c>
      <c r="B33" s="29">
        <v>0</v>
      </c>
      <c r="C33" s="29">
        <v>0</v>
      </c>
      <c r="D33" s="29">
        <v>532452</v>
      </c>
      <c r="E33" s="29">
        <v>908905</v>
      </c>
      <c r="F33" s="29">
        <v>754</v>
      </c>
      <c r="G33" s="29">
        <v>103465</v>
      </c>
      <c r="H33" s="29">
        <v>0</v>
      </c>
      <c r="I33" s="29">
        <v>10000</v>
      </c>
      <c r="J33" s="29">
        <v>1555576</v>
      </c>
      <c r="K33" s="29">
        <v>1555576</v>
      </c>
      <c r="L33" s="29">
        <v>0</v>
      </c>
      <c r="M33" s="29">
        <v>0</v>
      </c>
      <c r="N33" s="29">
        <v>0</v>
      </c>
      <c r="O33" s="29">
        <v>0</v>
      </c>
      <c r="P33" s="30">
        <v>1555576</v>
      </c>
      <c r="Q33" s="54">
        <v>0</v>
      </c>
      <c r="R33" s="22"/>
    </row>
    <row r="34" spans="1:18" s="21" customFormat="1" ht="21" customHeight="1">
      <c r="A34" s="25" t="s">
        <v>63</v>
      </c>
      <c r="B34" s="29">
        <v>0</v>
      </c>
      <c r="C34" s="29">
        <v>0</v>
      </c>
      <c r="D34" s="29">
        <v>392834</v>
      </c>
      <c r="E34" s="29">
        <v>96540</v>
      </c>
      <c r="F34" s="29">
        <v>0</v>
      </c>
      <c r="G34" s="29">
        <v>0</v>
      </c>
      <c r="H34" s="29">
        <v>0</v>
      </c>
      <c r="I34" s="29">
        <v>0</v>
      </c>
      <c r="J34" s="29">
        <v>489374</v>
      </c>
      <c r="K34" s="29">
        <v>489374</v>
      </c>
      <c r="L34" s="29">
        <v>0</v>
      </c>
      <c r="M34" s="29">
        <v>0</v>
      </c>
      <c r="N34" s="29">
        <v>0</v>
      </c>
      <c r="O34" s="29">
        <v>0</v>
      </c>
      <c r="P34" s="30">
        <v>489374</v>
      </c>
      <c r="Q34" s="54">
        <v>0</v>
      </c>
      <c r="R34" s="22"/>
    </row>
    <row r="35" spans="1:18" s="21" customFormat="1" ht="21" customHeight="1" thickBot="1">
      <c r="A35" s="86" t="s">
        <v>64</v>
      </c>
      <c r="B35" s="74">
        <v>0</v>
      </c>
      <c r="C35" s="74">
        <v>0</v>
      </c>
      <c r="D35" s="74">
        <v>139618</v>
      </c>
      <c r="E35" s="74">
        <v>812365</v>
      </c>
      <c r="F35" s="74">
        <v>754</v>
      </c>
      <c r="G35" s="74">
        <v>103465</v>
      </c>
      <c r="H35" s="74">
        <v>0</v>
      </c>
      <c r="I35" s="74">
        <v>10000</v>
      </c>
      <c r="J35" s="74">
        <v>1066202</v>
      </c>
      <c r="K35" s="74">
        <v>1066202</v>
      </c>
      <c r="L35" s="74">
        <v>0</v>
      </c>
      <c r="M35" s="74">
        <v>0</v>
      </c>
      <c r="N35" s="74">
        <v>0</v>
      </c>
      <c r="O35" s="74">
        <v>0</v>
      </c>
      <c r="P35" s="73">
        <v>1066202</v>
      </c>
      <c r="Q35" s="54">
        <v>0</v>
      </c>
      <c r="R35" s="22"/>
    </row>
    <row r="36" spans="1:18" s="18" customFormat="1" ht="25.5" customHeight="1">
      <c r="A36" s="20" t="s">
        <v>68</v>
      </c>
      <c r="B36" s="80">
        <v>0</v>
      </c>
      <c r="C36" s="80">
        <v>0</v>
      </c>
      <c r="D36" s="80">
        <v>442874</v>
      </c>
      <c r="E36" s="80">
        <v>347764</v>
      </c>
      <c r="F36" s="80">
        <v>2971</v>
      </c>
      <c r="G36" s="80">
        <v>25891</v>
      </c>
      <c r="H36" s="80">
        <v>0</v>
      </c>
      <c r="I36" s="80">
        <v>0</v>
      </c>
      <c r="J36" s="80">
        <v>819500</v>
      </c>
      <c r="K36" s="80">
        <v>724500</v>
      </c>
      <c r="L36" s="80">
        <v>0</v>
      </c>
      <c r="M36" s="80">
        <v>95000</v>
      </c>
      <c r="N36" s="80">
        <v>0</v>
      </c>
      <c r="O36" s="80">
        <v>0</v>
      </c>
      <c r="P36" s="81">
        <v>819500</v>
      </c>
      <c r="Q36" s="54">
        <v>0</v>
      </c>
      <c r="R36" s="19"/>
    </row>
    <row r="37" spans="1:18" s="47" customFormat="1" ht="24" customHeight="1">
      <c r="A37" s="23" t="s">
        <v>69</v>
      </c>
      <c r="B37" s="29">
        <v>0</v>
      </c>
      <c r="C37" s="29">
        <v>0</v>
      </c>
      <c r="D37" s="29">
        <v>442874</v>
      </c>
      <c r="E37" s="32">
        <v>347764</v>
      </c>
      <c r="F37" s="29">
        <v>2971</v>
      </c>
      <c r="G37" s="29">
        <v>25891</v>
      </c>
      <c r="H37" s="29">
        <v>0</v>
      </c>
      <c r="I37" s="29">
        <v>0</v>
      </c>
      <c r="J37" s="29">
        <v>819500</v>
      </c>
      <c r="K37" s="29">
        <v>724500</v>
      </c>
      <c r="L37" s="29">
        <v>0</v>
      </c>
      <c r="M37" s="29">
        <v>95000</v>
      </c>
      <c r="N37" s="29">
        <v>0</v>
      </c>
      <c r="O37" s="32">
        <v>0</v>
      </c>
      <c r="P37" s="30">
        <v>819500</v>
      </c>
      <c r="Q37" s="54">
        <v>0</v>
      </c>
      <c r="R37" s="48"/>
    </row>
    <row r="38" spans="1:18" s="47" customFormat="1" ht="24" customHeight="1">
      <c r="A38" s="25" t="s">
        <v>70</v>
      </c>
      <c r="B38" s="29">
        <v>0</v>
      </c>
      <c r="C38" s="29">
        <v>0</v>
      </c>
      <c r="D38" s="29">
        <v>348540</v>
      </c>
      <c r="E38" s="29">
        <v>58894</v>
      </c>
      <c r="F38" s="29">
        <v>1755</v>
      </c>
      <c r="G38" s="29">
        <v>17703</v>
      </c>
      <c r="H38" s="29">
        <v>0</v>
      </c>
      <c r="I38" s="29">
        <v>0</v>
      </c>
      <c r="J38" s="29">
        <v>426892</v>
      </c>
      <c r="K38" s="29">
        <v>331892</v>
      </c>
      <c r="L38" s="29">
        <v>0</v>
      </c>
      <c r="M38" s="29">
        <v>95000</v>
      </c>
      <c r="N38" s="29">
        <v>0</v>
      </c>
      <c r="O38" s="29">
        <v>0</v>
      </c>
      <c r="P38" s="30">
        <v>426892</v>
      </c>
      <c r="Q38" s="54"/>
      <c r="R38" s="48"/>
    </row>
    <row r="39" spans="1:18" s="47" customFormat="1" ht="24" customHeight="1">
      <c r="A39" s="25" t="s">
        <v>71</v>
      </c>
      <c r="B39" s="29">
        <v>0</v>
      </c>
      <c r="C39" s="29">
        <v>0</v>
      </c>
      <c r="D39" s="29">
        <v>94334</v>
      </c>
      <c r="E39" s="29">
        <v>288870</v>
      </c>
      <c r="F39" s="29">
        <v>1216</v>
      </c>
      <c r="G39" s="29">
        <v>8188</v>
      </c>
      <c r="H39" s="29">
        <v>0</v>
      </c>
      <c r="I39" s="29">
        <v>0</v>
      </c>
      <c r="J39" s="29">
        <v>392608</v>
      </c>
      <c r="K39" s="29">
        <v>392608</v>
      </c>
      <c r="L39" s="29">
        <v>0</v>
      </c>
      <c r="M39" s="29">
        <v>0</v>
      </c>
      <c r="N39" s="29">
        <v>0</v>
      </c>
      <c r="O39" s="29">
        <v>0</v>
      </c>
      <c r="P39" s="30">
        <v>392608</v>
      </c>
      <c r="Q39" s="54"/>
      <c r="R39" s="48"/>
    </row>
    <row r="40" spans="1:18" s="67" customFormat="1" ht="27.75" customHeight="1">
      <c r="A40" s="20" t="s">
        <v>72</v>
      </c>
      <c r="B40" s="77">
        <v>0</v>
      </c>
      <c r="C40" s="77">
        <v>0</v>
      </c>
      <c r="D40" s="77">
        <v>20735</v>
      </c>
      <c r="E40" s="77">
        <v>55598</v>
      </c>
      <c r="F40" s="77">
        <v>0</v>
      </c>
      <c r="G40" s="77">
        <v>470</v>
      </c>
      <c r="H40" s="77">
        <v>0</v>
      </c>
      <c r="I40" s="77">
        <v>0</v>
      </c>
      <c r="J40" s="77">
        <v>76803</v>
      </c>
      <c r="K40" s="77">
        <v>61803</v>
      </c>
      <c r="L40" s="77">
        <v>0</v>
      </c>
      <c r="M40" s="77">
        <v>15000</v>
      </c>
      <c r="N40" s="77">
        <v>0</v>
      </c>
      <c r="O40" s="77">
        <v>0</v>
      </c>
      <c r="P40" s="78">
        <v>76803</v>
      </c>
      <c r="Q40" s="65">
        <v>0</v>
      </c>
      <c r="R40" s="66"/>
    </row>
    <row r="41" spans="1:17" s="47" customFormat="1" ht="24" customHeight="1">
      <c r="A41" s="23" t="s">
        <v>61</v>
      </c>
      <c r="B41" s="29">
        <v>0</v>
      </c>
      <c r="C41" s="29">
        <v>0</v>
      </c>
      <c r="D41" s="29">
        <v>15000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15000</v>
      </c>
      <c r="K41" s="29">
        <v>0</v>
      </c>
      <c r="L41" s="29">
        <v>0</v>
      </c>
      <c r="M41" s="29">
        <v>15000</v>
      </c>
      <c r="N41" s="29">
        <v>0</v>
      </c>
      <c r="O41" s="29">
        <v>0</v>
      </c>
      <c r="P41" s="30">
        <v>15000</v>
      </c>
      <c r="Q41" s="54">
        <v>0</v>
      </c>
    </row>
    <row r="42" spans="1:17" s="47" customFormat="1" ht="24" customHeight="1">
      <c r="A42" s="24" t="s">
        <v>121</v>
      </c>
      <c r="B42" s="29">
        <v>0</v>
      </c>
      <c r="C42" s="29">
        <v>0</v>
      </c>
      <c r="D42" s="29">
        <v>15000</v>
      </c>
      <c r="E42" s="32">
        <v>0</v>
      </c>
      <c r="F42" s="29">
        <v>0</v>
      </c>
      <c r="G42" s="29">
        <v>0</v>
      </c>
      <c r="H42" s="29">
        <v>0</v>
      </c>
      <c r="I42" s="29">
        <v>0</v>
      </c>
      <c r="J42" s="29">
        <v>15000</v>
      </c>
      <c r="K42" s="29">
        <v>0</v>
      </c>
      <c r="L42" s="29">
        <v>0</v>
      </c>
      <c r="M42" s="29">
        <v>15000</v>
      </c>
      <c r="N42" s="29">
        <v>0</v>
      </c>
      <c r="O42" s="32">
        <v>0</v>
      </c>
      <c r="P42" s="30">
        <v>15000</v>
      </c>
      <c r="Q42" s="54">
        <v>0</v>
      </c>
    </row>
    <row r="43" spans="1:18" s="21" customFormat="1" ht="24" customHeight="1">
      <c r="A43" s="23" t="s">
        <v>73</v>
      </c>
      <c r="B43" s="29">
        <v>0</v>
      </c>
      <c r="C43" s="29">
        <v>0</v>
      </c>
      <c r="D43" s="29">
        <v>5735</v>
      </c>
      <c r="E43" s="32">
        <v>55598</v>
      </c>
      <c r="F43" s="29">
        <v>0</v>
      </c>
      <c r="G43" s="29">
        <v>470</v>
      </c>
      <c r="H43" s="29">
        <v>0</v>
      </c>
      <c r="I43" s="29">
        <v>0</v>
      </c>
      <c r="J43" s="29">
        <v>61803</v>
      </c>
      <c r="K43" s="29">
        <v>61803</v>
      </c>
      <c r="L43" s="29">
        <v>0</v>
      </c>
      <c r="M43" s="29">
        <v>0</v>
      </c>
      <c r="N43" s="29">
        <v>0</v>
      </c>
      <c r="O43" s="32">
        <v>0</v>
      </c>
      <c r="P43" s="30">
        <v>61803</v>
      </c>
      <c r="Q43" s="54">
        <v>0</v>
      </c>
      <c r="R43" s="22"/>
    </row>
    <row r="44" spans="1:18" s="21" customFormat="1" ht="27.75" customHeight="1">
      <c r="A44" s="20" t="s">
        <v>74</v>
      </c>
      <c r="B44" s="77">
        <v>0</v>
      </c>
      <c r="C44" s="77">
        <v>0</v>
      </c>
      <c r="D44" s="77">
        <v>13560</v>
      </c>
      <c r="E44" s="77">
        <v>45354</v>
      </c>
      <c r="F44" s="77">
        <v>5265</v>
      </c>
      <c r="G44" s="77">
        <v>89546</v>
      </c>
      <c r="H44" s="77">
        <v>0</v>
      </c>
      <c r="I44" s="77">
        <v>0</v>
      </c>
      <c r="J44" s="77">
        <v>153725</v>
      </c>
      <c r="K44" s="77">
        <v>109690</v>
      </c>
      <c r="L44" s="77">
        <v>0</v>
      </c>
      <c r="M44" s="77">
        <v>44035</v>
      </c>
      <c r="N44" s="77">
        <v>0</v>
      </c>
      <c r="O44" s="77">
        <v>0</v>
      </c>
      <c r="P44" s="78">
        <v>153725</v>
      </c>
      <c r="Q44" s="54">
        <v>0</v>
      </c>
      <c r="R44" s="22"/>
    </row>
    <row r="45" spans="1:18" s="21" customFormat="1" ht="24" customHeight="1">
      <c r="A45" s="23" t="s">
        <v>51</v>
      </c>
      <c r="B45" s="29">
        <v>0</v>
      </c>
      <c r="C45" s="29">
        <v>0</v>
      </c>
      <c r="D45" s="29">
        <v>13560</v>
      </c>
      <c r="E45" s="32">
        <v>45354</v>
      </c>
      <c r="F45" s="29">
        <v>5265</v>
      </c>
      <c r="G45" s="29">
        <v>89546</v>
      </c>
      <c r="H45" s="29">
        <v>0</v>
      </c>
      <c r="I45" s="29">
        <v>0</v>
      </c>
      <c r="J45" s="29">
        <v>153725</v>
      </c>
      <c r="K45" s="29">
        <v>109690</v>
      </c>
      <c r="L45" s="29">
        <v>0</v>
      </c>
      <c r="M45" s="29">
        <v>44035</v>
      </c>
      <c r="N45" s="29">
        <v>0</v>
      </c>
      <c r="O45" s="32">
        <v>0</v>
      </c>
      <c r="P45" s="30">
        <v>153725</v>
      </c>
      <c r="Q45" s="54">
        <v>0</v>
      </c>
      <c r="R45" s="22"/>
    </row>
    <row r="46" spans="1:18" s="21" customFormat="1" ht="27.75" customHeight="1">
      <c r="A46" s="20" t="s">
        <v>75</v>
      </c>
      <c r="B46" s="77">
        <v>50000</v>
      </c>
      <c r="C46" s="77">
        <v>13582</v>
      </c>
      <c r="D46" s="77">
        <v>1948198</v>
      </c>
      <c r="E46" s="77">
        <v>310381</v>
      </c>
      <c r="F46" s="77">
        <v>39838</v>
      </c>
      <c r="G46" s="77">
        <v>249864</v>
      </c>
      <c r="H46" s="77">
        <v>0</v>
      </c>
      <c r="I46" s="77">
        <v>70586</v>
      </c>
      <c r="J46" s="77">
        <v>2682449</v>
      </c>
      <c r="K46" s="77">
        <v>42321</v>
      </c>
      <c r="L46" s="77">
        <v>0</v>
      </c>
      <c r="M46" s="77">
        <v>2640128</v>
      </c>
      <c r="N46" s="77">
        <v>0</v>
      </c>
      <c r="O46" s="77">
        <v>0</v>
      </c>
      <c r="P46" s="78">
        <v>2682449</v>
      </c>
      <c r="Q46" s="54">
        <v>0</v>
      </c>
      <c r="R46" s="22"/>
    </row>
    <row r="47" spans="1:18" s="21" customFormat="1" ht="24" customHeight="1">
      <c r="A47" s="23" t="s">
        <v>51</v>
      </c>
      <c r="B47" s="29">
        <v>50000</v>
      </c>
      <c r="C47" s="29">
        <v>13582</v>
      </c>
      <c r="D47" s="29">
        <v>1948198</v>
      </c>
      <c r="E47" s="32">
        <v>310381</v>
      </c>
      <c r="F47" s="29">
        <v>39838</v>
      </c>
      <c r="G47" s="29">
        <v>249864</v>
      </c>
      <c r="H47" s="29">
        <v>0</v>
      </c>
      <c r="I47" s="29">
        <v>70586</v>
      </c>
      <c r="J47" s="29">
        <v>2682449</v>
      </c>
      <c r="K47" s="29">
        <v>42321</v>
      </c>
      <c r="L47" s="29">
        <v>0</v>
      </c>
      <c r="M47" s="29">
        <v>2640128</v>
      </c>
      <c r="N47" s="29">
        <v>0</v>
      </c>
      <c r="O47" s="32">
        <v>0</v>
      </c>
      <c r="P47" s="30">
        <v>2682449</v>
      </c>
      <c r="Q47" s="54">
        <v>0</v>
      </c>
      <c r="R47" s="22"/>
    </row>
    <row r="48" spans="1:18" s="21" customFormat="1" ht="24" customHeight="1">
      <c r="A48" s="25" t="s">
        <v>63</v>
      </c>
      <c r="B48" s="29">
        <v>0</v>
      </c>
      <c r="C48" s="29">
        <v>0</v>
      </c>
      <c r="D48" s="29">
        <v>1937943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1937943</v>
      </c>
      <c r="K48" s="29">
        <v>0</v>
      </c>
      <c r="L48" s="29">
        <v>0</v>
      </c>
      <c r="M48" s="29">
        <v>1937943</v>
      </c>
      <c r="N48" s="29">
        <v>0</v>
      </c>
      <c r="O48" s="29">
        <v>0</v>
      </c>
      <c r="P48" s="30">
        <v>1937943</v>
      </c>
      <c r="Q48" s="54">
        <v>0</v>
      </c>
      <c r="R48" s="22"/>
    </row>
    <row r="49" spans="1:18" s="21" customFormat="1" ht="24" customHeight="1">
      <c r="A49" s="25" t="s">
        <v>64</v>
      </c>
      <c r="B49" s="29">
        <v>50000</v>
      </c>
      <c r="C49" s="29">
        <v>13582</v>
      </c>
      <c r="D49" s="29">
        <v>10255</v>
      </c>
      <c r="E49" s="29">
        <v>310381</v>
      </c>
      <c r="F49" s="29">
        <v>39838</v>
      </c>
      <c r="G49" s="29">
        <v>249864</v>
      </c>
      <c r="H49" s="29">
        <v>0</v>
      </c>
      <c r="I49" s="29">
        <v>70586</v>
      </c>
      <c r="J49" s="29">
        <v>744506</v>
      </c>
      <c r="K49" s="29">
        <v>42321</v>
      </c>
      <c r="L49" s="29">
        <v>0</v>
      </c>
      <c r="M49" s="29">
        <v>702185</v>
      </c>
      <c r="N49" s="29">
        <v>0</v>
      </c>
      <c r="O49" s="29">
        <v>0</v>
      </c>
      <c r="P49" s="30">
        <v>744506</v>
      </c>
      <c r="Q49" s="54">
        <v>0</v>
      </c>
      <c r="R49" s="22"/>
    </row>
    <row r="50" spans="1:18" s="21" customFormat="1" ht="27" customHeight="1">
      <c r="A50" s="1" t="s">
        <v>76</v>
      </c>
      <c r="B50" s="75">
        <v>0</v>
      </c>
      <c r="C50" s="75">
        <v>0</v>
      </c>
      <c r="D50" s="75">
        <v>0</v>
      </c>
      <c r="E50" s="75">
        <v>6796</v>
      </c>
      <c r="F50" s="75">
        <v>2674</v>
      </c>
      <c r="G50" s="75">
        <v>10159</v>
      </c>
      <c r="H50" s="75">
        <v>0</v>
      </c>
      <c r="I50" s="75">
        <v>0</v>
      </c>
      <c r="J50" s="75">
        <v>19629</v>
      </c>
      <c r="K50" s="75">
        <v>19629</v>
      </c>
      <c r="L50" s="75">
        <v>0</v>
      </c>
      <c r="M50" s="75">
        <v>0</v>
      </c>
      <c r="N50" s="75">
        <v>0</v>
      </c>
      <c r="O50" s="75">
        <v>0</v>
      </c>
      <c r="P50" s="85">
        <v>19629</v>
      </c>
      <c r="Q50" s="54">
        <v>0</v>
      </c>
      <c r="R50" s="22"/>
    </row>
    <row r="51" spans="1:18" s="21" customFormat="1" ht="27.75" customHeight="1">
      <c r="A51" s="20" t="s">
        <v>77</v>
      </c>
      <c r="B51" s="77">
        <v>0</v>
      </c>
      <c r="C51" s="77">
        <v>0</v>
      </c>
      <c r="D51" s="77">
        <v>0</v>
      </c>
      <c r="E51" s="77">
        <v>6796</v>
      </c>
      <c r="F51" s="77">
        <v>2674</v>
      </c>
      <c r="G51" s="77">
        <v>10159</v>
      </c>
      <c r="H51" s="77">
        <v>0</v>
      </c>
      <c r="I51" s="77">
        <v>0</v>
      </c>
      <c r="J51" s="77">
        <v>19629</v>
      </c>
      <c r="K51" s="77">
        <v>19629</v>
      </c>
      <c r="L51" s="77">
        <v>0</v>
      </c>
      <c r="M51" s="77">
        <v>0</v>
      </c>
      <c r="N51" s="77">
        <v>0</v>
      </c>
      <c r="O51" s="77">
        <v>0</v>
      </c>
      <c r="P51" s="78">
        <v>19629</v>
      </c>
      <c r="Q51" s="54">
        <v>0</v>
      </c>
      <c r="R51" s="22"/>
    </row>
    <row r="52" spans="1:18" s="21" customFormat="1" ht="24" customHeight="1">
      <c r="A52" s="23" t="s">
        <v>51</v>
      </c>
      <c r="B52" s="29">
        <v>0</v>
      </c>
      <c r="C52" s="29">
        <v>0</v>
      </c>
      <c r="D52" s="29">
        <v>0</v>
      </c>
      <c r="E52" s="32">
        <v>6796</v>
      </c>
      <c r="F52" s="29">
        <v>2674</v>
      </c>
      <c r="G52" s="29">
        <v>10159</v>
      </c>
      <c r="H52" s="29">
        <v>0</v>
      </c>
      <c r="I52" s="29">
        <v>0</v>
      </c>
      <c r="J52" s="29">
        <v>19629</v>
      </c>
      <c r="K52" s="29">
        <v>19629</v>
      </c>
      <c r="L52" s="29">
        <v>0</v>
      </c>
      <c r="M52" s="29">
        <v>0</v>
      </c>
      <c r="N52" s="29">
        <v>0</v>
      </c>
      <c r="O52" s="32">
        <v>0</v>
      </c>
      <c r="P52" s="30">
        <v>19629</v>
      </c>
      <c r="Q52" s="54">
        <v>0</v>
      </c>
      <c r="R52" s="22"/>
    </row>
    <row r="53" spans="1:18" s="21" customFormat="1" ht="26.25" customHeight="1">
      <c r="A53" s="1" t="s">
        <v>78</v>
      </c>
      <c r="B53" s="75">
        <v>499630</v>
      </c>
      <c r="C53" s="75">
        <v>969250</v>
      </c>
      <c r="D53" s="75">
        <v>594119</v>
      </c>
      <c r="E53" s="75">
        <v>470287</v>
      </c>
      <c r="F53" s="75">
        <v>67236</v>
      </c>
      <c r="G53" s="75">
        <v>25047</v>
      </c>
      <c r="H53" s="75">
        <v>0</v>
      </c>
      <c r="I53" s="75">
        <v>0</v>
      </c>
      <c r="J53" s="75">
        <v>2625569</v>
      </c>
      <c r="K53" s="75">
        <v>1531569</v>
      </c>
      <c r="L53" s="75">
        <v>0</v>
      </c>
      <c r="M53" s="75">
        <v>1094000</v>
      </c>
      <c r="N53" s="75">
        <v>0</v>
      </c>
      <c r="O53" s="75">
        <v>0</v>
      </c>
      <c r="P53" s="85">
        <v>2625569</v>
      </c>
      <c r="Q53" s="54">
        <v>0</v>
      </c>
      <c r="R53" s="22"/>
    </row>
    <row r="54" spans="1:18" s="21" customFormat="1" ht="25.5" customHeight="1">
      <c r="A54" s="20" t="s">
        <v>79</v>
      </c>
      <c r="B54" s="77">
        <v>0</v>
      </c>
      <c r="C54" s="77">
        <v>17500</v>
      </c>
      <c r="D54" s="77">
        <v>125162</v>
      </c>
      <c r="E54" s="77">
        <v>122046</v>
      </c>
      <c r="F54" s="77">
        <v>36916</v>
      </c>
      <c r="G54" s="77">
        <v>8719</v>
      </c>
      <c r="H54" s="77">
        <v>0</v>
      </c>
      <c r="I54" s="77">
        <v>0</v>
      </c>
      <c r="J54" s="77">
        <v>310343</v>
      </c>
      <c r="K54" s="77">
        <v>310343</v>
      </c>
      <c r="L54" s="77">
        <v>0</v>
      </c>
      <c r="M54" s="77">
        <v>0</v>
      </c>
      <c r="N54" s="77">
        <v>0</v>
      </c>
      <c r="O54" s="77">
        <v>0</v>
      </c>
      <c r="P54" s="78">
        <v>310343</v>
      </c>
      <c r="Q54" s="54">
        <v>0</v>
      </c>
      <c r="R54" s="22"/>
    </row>
    <row r="55" spans="1:18" s="21" customFormat="1" ht="21.75" customHeight="1">
      <c r="A55" s="23" t="s">
        <v>51</v>
      </c>
      <c r="B55" s="29">
        <v>0</v>
      </c>
      <c r="C55" s="29">
        <v>17500</v>
      </c>
      <c r="D55" s="29">
        <v>125162</v>
      </c>
      <c r="E55" s="29">
        <v>122046</v>
      </c>
      <c r="F55" s="29">
        <v>36916</v>
      </c>
      <c r="G55" s="29">
        <v>8719</v>
      </c>
      <c r="H55" s="29">
        <v>0</v>
      </c>
      <c r="I55" s="29">
        <v>0</v>
      </c>
      <c r="J55" s="29">
        <v>310343</v>
      </c>
      <c r="K55" s="29">
        <v>310343</v>
      </c>
      <c r="L55" s="29">
        <v>0</v>
      </c>
      <c r="M55" s="29">
        <v>0</v>
      </c>
      <c r="N55" s="29">
        <v>0</v>
      </c>
      <c r="O55" s="29">
        <v>0</v>
      </c>
      <c r="P55" s="30">
        <v>310343</v>
      </c>
      <c r="Q55" s="54">
        <v>0</v>
      </c>
      <c r="R55" s="22"/>
    </row>
    <row r="56" spans="1:18" s="21" customFormat="1" ht="24" customHeight="1">
      <c r="A56" s="25" t="s">
        <v>63</v>
      </c>
      <c r="B56" s="29">
        <v>0</v>
      </c>
      <c r="C56" s="29">
        <v>0</v>
      </c>
      <c r="D56" s="29">
        <v>0</v>
      </c>
      <c r="E56" s="32">
        <v>78625</v>
      </c>
      <c r="F56" s="29">
        <v>0</v>
      </c>
      <c r="G56" s="29">
        <v>0</v>
      </c>
      <c r="H56" s="29">
        <v>0</v>
      </c>
      <c r="I56" s="29">
        <v>0</v>
      </c>
      <c r="J56" s="29">
        <v>78625</v>
      </c>
      <c r="K56" s="29">
        <v>78625</v>
      </c>
      <c r="L56" s="29">
        <v>0</v>
      </c>
      <c r="M56" s="29">
        <v>0</v>
      </c>
      <c r="N56" s="29">
        <v>0</v>
      </c>
      <c r="O56" s="32">
        <v>0</v>
      </c>
      <c r="P56" s="30">
        <v>78625</v>
      </c>
      <c r="Q56" s="54">
        <v>0</v>
      </c>
      <c r="R56" s="22"/>
    </row>
    <row r="57" spans="1:18" s="21" customFormat="1" ht="24" customHeight="1">
      <c r="A57" s="25" t="s">
        <v>64</v>
      </c>
      <c r="B57" s="29">
        <v>0</v>
      </c>
      <c r="C57" s="29">
        <v>17500</v>
      </c>
      <c r="D57" s="29">
        <v>125162</v>
      </c>
      <c r="E57" s="32">
        <v>43421</v>
      </c>
      <c r="F57" s="29">
        <v>36916</v>
      </c>
      <c r="G57" s="29">
        <v>8719</v>
      </c>
      <c r="H57" s="29">
        <v>0</v>
      </c>
      <c r="I57" s="29">
        <v>0</v>
      </c>
      <c r="J57" s="29">
        <v>231718</v>
      </c>
      <c r="K57" s="29">
        <v>231718</v>
      </c>
      <c r="L57" s="29">
        <v>0</v>
      </c>
      <c r="M57" s="29">
        <v>0</v>
      </c>
      <c r="N57" s="29">
        <v>0</v>
      </c>
      <c r="O57" s="32">
        <v>0</v>
      </c>
      <c r="P57" s="30">
        <v>231718</v>
      </c>
      <c r="Q57" s="54">
        <v>0</v>
      </c>
      <c r="R57" s="22"/>
    </row>
    <row r="58" spans="1:18" s="21" customFormat="1" ht="27.75" customHeight="1">
      <c r="A58" s="20" t="s">
        <v>80</v>
      </c>
      <c r="B58" s="77">
        <v>499630</v>
      </c>
      <c r="C58" s="77">
        <v>951750</v>
      </c>
      <c r="D58" s="77">
        <v>468957</v>
      </c>
      <c r="E58" s="77">
        <v>348241</v>
      </c>
      <c r="F58" s="77">
        <v>30320</v>
      </c>
      <c r="G58" s="77">
        <v>16328</v>
      </c>
      <c r="H58" s="77">
        <v>0</v>
      </c>
      <c r="I58" s="77">
        <v>0</v>
      </c>
      <c r="J58" s="77">
        <v>2315226</v>
      </c>
      <c r="K58" s="77">
        <v>1221226</v>
      </c>
      <c r="L58" s="77">
        <v>0</v>
      </c>
      <c r="M58" s="77">
        <v>1094000</v>
      </c>
      <c r="N58" s="77">
        <v>0</v>
      </c>
      <c r="O58" s="77">
        <v>0</v>
      </c>
      <c r="P58" s="78">
        <v>2315226</v>
      </c>
      <c r="Q58" s="54">
        <v>0</v>
      </c>
      <c r="R58" s="22"/>
    </row>
    <row r="59" spans="1:18" s="21" customFormat="1" ht="24" customHeight="1">
      <c r="A59" s="23" t="s">
        <v>51</v>
      </c>
      <c r="B59" s="29">
        <v>499630</v>
      </c>
      <c r="C59" s="29">
        <v>951750</v>
      </c>
      <c r="D59" s="29">
        <v>468957</v>
      </c>
      <c r="E59" s="32">
        <v>348241</v>
      </c>
      <c r="F59" s="29">
        <v>30320</v>
      </c>
      <c r="G59" s="29">
        <v>16328</v>
      </c>
      <c r="H59" s="29">
        <v>0</v>
      </c>
      <c r="I59" s="29">
        <v>0</v>
      </c>
      <c r="J59" s="29">
        <v>2315226</v>
      </c>
      <c r="K59" s="29">
        <v>1221226</v>
      </c>
      <c r="L59" s="29">
        <v>0</v>
      </c>
      <c r="M59" s="29">
        <v>1094000</v>
      </c>
      <c r="N59" s="29">
        <v>0</v>
      </c>
      <c r="O59" s="32">
        <v>0</v>
      </c>
      <c r="P59" s="30">
        <v>2315226</v>
      </c>
      <c r="Q59" s="54">
        <v>0</v>
      </c>
      <c r="R59" s="22"/>
    </row>
    <row r="60" spans="1:18" s="21" customFormat="1" ht="24" customHeight="1">
      <c r="A60" s="25" t="s">
        <v>63</v>
      </c>
      <c r="B60" s="29">
        <v>195220</v>
      </c>
      <c r="C60" s="29">
        <v>680000</v>
      </c>
      <c r="D60" s="29">
        <v>411257</v>
      </c>
      <c r="E60" s="29">
        <v>212042</v>
      </c>
      <c r="F60" s="29">
        <v>0</v>
      </c>
      <c r="G60" s="29">
        <v>10735</v>
      </c>
      <c r="H60" s="29">
        <v>0</v>
      </c>
      <c r="I60" s="29">
        <v>0</v>
      </c>
      <c r="J60" s="29">
        <v>1509254</v>
      </c>
      <c r="K60" s="29">
        <v>697254</v>
      </c>
      <c r="L60" s="29">
        <v>0</v>
      </c>
      <c r="M60" s="29">
        <v>812000</v>
      </c>
      <c r="N60" s="29">
        <v>0</v>
      </c>
      <c r="O60" s="29">
        <v>0</v>
      </c>
      <c r="P60" s="30">
        <v>1509254</v>
      </c>
      <c r="Q60" s="54">
        <v>0</v>
      </c>
      <c r="R60" s="22"/>
    </row>
    <row r="61" spans="1:18" s="47" customFormat="1" ht="24" customHeight="1" thickBot="1">
      <c r="A61" s="86" t="s">
        <v>64</v>
      </c>
      <c r="B61" s="74">
        <v>304410</v>
      </c>
      <c r="C61" s="74">
        <v>271750</v>
      </c>
      <c r="D61" s="74">
        <v>57700</v>
      </c>
      <c r="E61" s="74">
        <v>136199</v>
      </c>
      <c r="F61" s="74">
        <v>30320</v>
      </c>
      <c r="G61" s="74">
        <v>5593</v>
      </c>
      <c r="H61" s="74">
        <v>0</v>
      </c>
      <c r="I61" s="74">
        <v>0</v>
      </c>
      <c r="J61" s="74">
        <v>805972</v>
      </c>
      <c r="K61" s="74">
        <v>523972</v>
      </c>
      <c r="L61" s="74">
        <v>0</v>
      </c>
      <c r="M61" s="74">
        <v>282000</v>
      </c>
      <c r="N61" s="74">
        <v>0</v>
      </c>
      <c r="O61" s="74">
        <v>0</v>
      </c>
      <c r="P61" s="73">
        <v>805972</v>
      </c>
      <c r="Q61" s="54">
        <v>0</v>
      </c>
      <c r="R61" s="48"/>
    </row>
    <row r="62" spans="1:18" s="18" customFormat="1" ht="26.25" customHeight="1">
      <c r="A62" s="1" t="s">
        <v>81</v>
      </c>
      <c r="B62" s="75">
        <v>2406089</v>
      </c>
      <c r="C62" s="75">
        <v>28996929</v>
      </c>
      <c r="D62" s="75">
        <v>1730229</v>
      </c>
      <c r="E62" s="75">
        <v>307525</v>
      </c>
      <c r="F62" s="83">
        <v>1055514</v>
      </c>
      <c r="G62" s="75">
        <v>208338</v>
      </c>
      <c r="H62" s="75">
        <v>0</v>
      </c>
      <c r="I62" s="75">
        <v>0</v>
      </c>
      <c r="J62" s="75">
        <v>34704624</v>
      </c>
      <c r="K62" s="75">
        <v>18504624</v>
      </c>
      <c r="L62" s="75">
        <v>0</v>
      </c>
      <c r="M62" s="75">
        <v>1200000</v>
      </c>
      <c r="N62" s="75">
        <v>15000000</v>
      </c>
      <c r="O62" s="75">
        <v>0</v>
      </c>
      <c r="P62" s="85">
        <v>34704624</v>
      </c>
      <c r="Q62" s="54">
        <v>0</v>
      </c>
      <c r="R62" s="19"/>
    </row>
    <row r="63" spans="1:18" s="21" customFormat="1" ht="24.75" customHeight="1">
      <c r="A63" s="20" t="s">
        <v>82</v>
      </c>
      <c r="B63" s="77">
        <v>2406089</v>
      </c>
      <c r="C63" s="77">
        <v>28996929</v>
      </c>
      <c r="D63" s="77">
        <v>1730229</v>
      </c>
      <c r="E63" s="77">
        <v>307525</v>
      </c>
      <c r="F63" s="84">
        <v>1055514</v>
      </c>
      <c r="G63" s="77">
        <v>208338</v>
      </c>
      <c r="H63" s="77">
        <v>0</v>
      </c>
      <c r="I63" s="77">
        <v>0</v>
      </c>
      <c r="J63" s="77">
        <v>34704624</v>
      </c>
      <c r="K63" s="77">
        <v>18504624</v>
      </c>
      <c r="L63" s="77">
        <v>0</v>
      </c>
      <c r="M63" s="77">
        <v>1200000</v>
      </c>
      <c r="N63" s="77">
        <v>15000000</v>
      </c>
      <c r="O63" s="77">
        <v>0</v>
      </c>
      <c r="P63" s="78">
        <v>34704624</v>
      </c>
      <c r="Q63" s="54">
        <v>0</v>
      </c>
      <c r="R63" s="22"/>
    </row>
    <row r="64" spans="1:18" s="47" customFormat="1" ht="25.5" customHeight="1">
      <c r="A64" s="23" t="s">
        <v>61</v>
      </c>
      <c r="B64" s="29">
        <v>1839455</v>
      </c>
      <c r="C64" s="29">
        <v>26489246</v>
      </c>
      <c r="D64" s="29">
        <v>300000</v>
      </c>
      <c r="E64" s="29">
        <v>19596</v>
      </c>
      <c r="F64" s="32">
        <v>398182</v>
      </c>
      <c r="G64" s="29">
        <v>60000</v>
      </c>
      <c r="H64" s="29">
        <v>0</v>
      </c>
      <c r="I64" s="29">
        <v>0</v>
      </c>
      <c r="J64" s="29">
        <v>29106479</v>
      </c>
      <c r="K64" s="29">
        <v>14106479</v>
      </c>
      <c r="L64" s="29">
        <v>0</v>
      </c>
      <c r="M64" s="29">
        <v>0</v>
      </c>
      <c r="N64" s="29">
        <v>15000000</v>
      </c>
      <c r="O64" s="32">
        <v>0</v>
      </c>
      <c r="P64" s="30">
        <v>29106479</v>
      </c>
      <c r="Q64" s="54">
        <v>0</v>
      </c>
      <c r="R64" s="48"/>
    </row>
    <row r="65" spans="1:18" s="47" customFormat="1" ht="41.25" customHeight="1">
      <c r="A65" s="24" t="s">
        <v>105</v>
      </c>
      <c r="B65" s="29">
        <v>0</v>
      </c>
      <c r="C65" s="29">
        <v>0</v>
      </c>
      <c r="D65" s="29">
        <v>300000</v>
      </c>
      <c r="E65" s="29">
        <v>0</v>
      </c>
      <c r="F65" s="32">
        <v>0</v>
      </c>
      <c r="G65" s="29">
        <v>0</v>
      </c>
      <c r="H65" s="29">
        <v>0</v>
      </c>
      <c r="I65" s="29">
        <v>0</v>
      </c>
      <c r="J65" s="29">
        <v>300000</v>
      </c>
      <c r="K65" s="29">
        <v>300000</v>
      </c>
      <c r="L65" s="29">
        <v>0</v>
      </c>
      <c r="M65" s="29">
        <v>0</v>
      </c>
      <c r="N65" s="29">
        <v>0</v>
      </c>
      <c r="O65" s="29">
        <v>0</v>
      </c>
      <c r="P65" s="30">
        <v>300000</v>
      </c>
      <c r="Q65" s="54">
        <v>0</v>
      </c>
      <c r="R65" s="48"/>
    </row>
    <row r="66" spans="1:18" s="21" customFormat="1" ht="41.25" customHeight="1">
      <c r="A66" s="24" t="s">
        <v>135</v>
      </c>
      <c r="B66" s="29">
        <v>544315</v>
      </c>
      <c r="C66" s="29">
        <v>0</v>
      </c>
      <c r="D66" s="29">
        <v>0</v>
      </c>
      <c r="E66" s="29">
        <v>0</v>
      </c>
      <c r="F66" s="32">
        <v>0</v>
      </c>
      <c r="G66" s="29">
        <v>0</v>
      </c>
      <c r="H66" s="29">
        <v>0</v>
      </c>
      <c r="I66" s="29">
        <v>0</v>
      </c>
      <c r="J66" s="29">
        <v>544315</v>
      </c>
      <c r="K66" s="29">
        <v>544315</v>
      </c>
      <c r="L66" s="29">
        <v>0</v>
      </c>
      <c r="M66" s="29">
        <v>0</v>
      </c>
      <c r="N66" s="29">
        <v>0</v>
      </c>
      <c r="O66" s="29">
        <v>0</v>
      </c>
      <c r="P66" s="30">
        <v>544315</v>
      </c>
      <c r="Q66" s="54">
        <v>0</v>
      </c>
      <c r="R66" s="22"/>
    </row>
    <row r="67" spans="1:18" s="21" customFormat="1" ht="41.25" customHeight="1">
      <c r="A67" s="24" t="s">
        <v>136</v>
      </c>
      <c r="B67" s="29">
        <v>0</v>
      </c>
      <c r="C67" s="29">
        <v>100000</v>
      </c>
      <c r="D67" s="29"/>
      <c r="E67" s="29">
        <v>0</v>
      </c>
      <c r="F67" s="32">
        <v>0</v>
      </c>
      <c r="G67" s="29">
        <v>0</v>
      </c>
      <c r="H67" s="29">
        <v>0</v>
      </c>
      <c r="I67" s="29">
        <v>0</v>
      </c>
      <c r="J67" s="29">
        <v>100000</v>
      </c>
      <c r="K67" s="29">
        <v>100000</v>
      </c>
      <c r="L67" s="29">
        <v>0</v>
      </c>
      <c r="M67" s="29">
        <v>0</v>
      </c>
      <c r="N67" s="29">
        <v>0</v>
      </c>
      <c r="O67" s="29">
        <v>0</v>
      </c>
      <c r="P67" s="30">
        <v>100000</v>
      </c>
      <c r="Q67" s="54">
        <v>0</v>
      </c>
      <c r="R67" s="22"/>
    </row>
    <row r="68" spans="1:18" s="47" customFormat="1" ht="51" customHeight="1">
      <c r="A68" s="24" t="s">
        <v>132</v>
      </c>
      <c r="B68" s="29">
        <v>0</v>
      </c>
      <c r="C68" s="29">
        <v>0</v>
      </c>
      <c r="D68" s="29">
        <v>0</v>
      </c>
      <c r="E68" s="29">
        <v>0</v>
      </c>
      <c r="F68" s="32">
        <v>395382</v>
      </c>
      <c r="G68" s="29">
        <v>0</v>
      </c>
      <c r="H68" s="29">
        <v>0</v>
      </c>
      <c r="I68" s="29">
        <v>0</v>
      </c>
      <c r="J68" s="29">
        <v>395382</v>
      </c>
      <c r="K68" s="29">
        <v>395382</v>
      </c>
      <c r="L68" s="29">
        <v>0</v>
      </c>
      <c r="M68" s="29">
        <v>0</v>
      </c>
      <c r="N68" s="29">
        <v>0</v>
      </c>
      <c r="O68" s="29">
        <v>0</v>
      </c>
      <c r="P68" s="30">
        <v>395382</v>
      </c>
      <c r="Q68" s="54">
        <v>0</v>
      </c>
      <c r="R68" s="48"/>
    </row>
    <row r="69" spans="1:18" s="69" customFormat="1" ht="39" customHeight="1">
      <c r="A69" s="24" t="s">
        <v>108</v>
      </c>
      <c r="B69" s="29">
        <v>0</v>
      </c>
      <c r="C69" s="29">
        <v>0</v>
      </c>
      <c r="D69" s="29">
        <v>0</v>
      </c>
      <c r="E69" s="29">
        <v>0</v>
      </c>
      <c r="F69" s="32">
        <v>0</v>
      </c>
      <c r="G69" s="29">
        <v>60000</v>
      </c>
      <c r="H69" s="29">
        <v>0</v>
      </c>
      <c r="I69" s="29">
        <v>0</v>
      </c>
      <c r="J69" s="29">
        <v>60000</v>
      </c>
      <c r="K69" s="29">
        <v>60000</v>
      </c>
      <c r="L69" s="29">
        <v>0</v>
      </c>
      <c r="M69" s="29">
        <v>0</v>
      </c>
      <c r="N69" s="29">
        <v>0</v>
      </c>
      <c r="O69" s="29">
        <v>0</v>
      </c>
      <c r="P69" s="30">
        <v>60000</v>
      </c>
      <c r="Q69" s="65">
        <v>0</v>
      </c>
      <c r="R69" s="68"/>
    </row>
    <row r="70" spans="1:18" s="69" customFormat="1" ht="21.75" customHeight="1">
      <c r="A70" s="24" t="s">
        <v>133</v>
      </c>
      <c r="B70" s="29">
        <v>0</v>
      </c>
      <c r="C70" s="29">
        <v>3951080</v>
      </c>
      <c r="D70" s="29">
        <v>0</v>
      </c>
      <c r="E70" s="29">
        <v>1120</v>
      </c>
      <c r="F70" s="32">
        <v>2800</v>
      </c>
      <c r="G70" s="29">
        <v>0</v>
      </c>
      <c r="H70" s="29">
        <v>0</v>
      </c>
      <c r="I70" s="29">
        <v>0</v>
      </c>
      <c r="J70" s="29">
        <v>3955000</v>
      </c>
      <c r="K70" s="29">
        <v>3955000</v>
      </c>
      <c r="L70" s="29">
        <v>0</v>
      </c>
      <c r="M70" s="29">
        <v>0</v>
      </c>
      <c r="N70" s="29">
        <v>0</v>
      </c>
      <c r="O70" s="29">
        <v>0</v>
      </c>
      <c r="P70" s="30">
        <v>3955000</v>
      </c>
      <c r="Q70" s="65">
        <v>0</v>
      </c>
      <c r="R70" s="68"/>
    </row>
    <row r="71" spans="1:18" s="47" customFormat="1" ht="21.75" customHeight="1">
      <c r="A71" s="24" t="s">
        <v>109</v>
      </c>
      <c r="B71" s="29">
        <v>0</v>
      </c>
      <c r="C71" s="29">
        <v>800000</v>
      </c>
      <c r="D71" s="29">
        <v>0</v>
      </c>
      <c r="E71" s="29">
        <v>0</v>
      </c>
      <c r="F71" s="32">
        <v>0</v>
      </c>
      <c r="G71" s="29">
        <v>0</v>
      </c>
      <c r="H71" s="29">
        <v>0</v>
      </c>
      <c r="I71" s="29">
        <v>0</v>
      </c>
      <c r="J71" s="29">
        <v>800000</v>
      </c>
      <c r="K71" s="29">
        <v>800000</v>
      </c>
      <c r="L71" s="29">
        <v>0</v>
      </c>
      <c r="M71" s="29">
        <v>0</v>
      </c>
      <c r="N71" s="29">
        <v>0</v>
      </c>
      <c r="O71" s="29">
        <v>0</v>
      </c>
      <c r="P71" s="30">
        <v>800000</v>
      </c>
      <c r="Q71" s="54">
        <v>0</v>
      </c>
      <c r="R71" s="48"/>
    </row>
    <row r="72" spans="1:18" s="21" customFormat="1" ht="21.75" customHeight="1">
      <c r="A72" s="24" t="s">
        <v>131</v>
      </c>
      <c r="B72" s="29">
        <v>0</v>
      </c>
      <c r="C72" s="29">
        <v>138000</v>
      </c>
      <c r="D72" s="29">
        <v>0</v>
      </c>
      <c r="E72" s="29">
        <v>0</v>
      </c>
      <c r="F72" s="32">
        <v>0</v>
      </c>
      <c r="G72" s="29">
        <v>0</v>
      </c>
      <c r="H72" s="29">
        <v>0</v>
      </c>
      <c r="I72" s="29">
        <v>0</v>
      </c>
      <c r="J72" s="29">
        <v>138000</v>
      </c>
      <c r="K72" s="29">
        <v>138000</v>
      </c>
      <c r="L72" s="29">
        <v>0</v>
      </c>
      <c r="M72" s="29">
        <v>0</v>
      </c>
      <c r="N72" s="29">
        <v>0</v>
      </c>
      <c r="O72" s="29">
        <v>0</v>
      </c>
      <c r="P72" s="30">
        <v>138000</v>
      </c>
      <c r="Q72" s="54">
        <v>0</v>
      </c>
      <c r="R72" s="22"/>
    </row>
    <row r="73" spans="1:18" s="21" customFormat="1" ht="41.25" customHeight="1">
      <c r="A73" s="24" t="s">
        <v>110</v>
      </c>
      <c r="B73" s="29">
        <v>0</v>
      </c>
      <c r="C73" s="29">
        <v>392000</v>
      </c>
      <c r="D73" s="29">
        <v>0</v>
      </c>
      <c r="E73" s="29">
        <v>0</v>
      </c>
      <c r="F73" s="32">
        <v>0</v>
      </c>
      <c r="G73" s="29">
        <v>0</v>
      </c>
      <c r="H73" s="29">
        <v>0</v>
      </c>
      <c r="I73" s="29">
        <v>0</v>
      </c>
      <c r="J73" s="29">
        <v>392000</v>
      </c>
      <c r="K73" s="29">
        <v>392000</v>
      </c>
      <c r="L73" s="29">
        <v>0</v>
      </c>
      <c r="M73" s="29">
        <v>0</v>
      </c>
      <c r="N73" s="29">
        <v>0</v>
      </c>
      <c r="O73" s="29">
        <v>0</v>
      </c>
      <c r="P73" s="30">
        <v>392000</v>
      </c>
      <c r="Q73" s="54">
        <v>0</v>
      </c>
      <c r="R73" s="22"/>
    </row>
    <row r="74" spans="1:18" s="21" customFormat="1" ht="41.25" customHeight="1">
      <c r="A74" s="24" t="s">
        <v>114</v>
      </c>
      <c r="B74" s="29">
        <v>0</v>
      </c>
      <c r="C74" s="29">
        <v>317652</v>
      </c>
      <c r="D74" s="29">
        <v>0</v>
      </c>
      <c r="E74" s="29">
        <v>0</v>
      </c>
      <c r="F74" s="32">
        <v>0</v>
      </c>
      <c r="G74" s="29">
        <v>0</v>
      </c>
      <c r="H74" s="29">
        <v>0</v>
      </c>
      <c r="I74" s="29">
        <v>0</v>
      </c>
      <c r="J74" s="29">
        <v>317652</v>
      </c>
      <c r="K74" s="29">
        <v>317652</v>
      </c>
      <c r="L74" s="29">
        <v>0</v>
      </c>
      <c r="M74" s="29">
        <v>0</v>
      </c>
      <c r="N74" s="29">
        <v>0</v>
      </c>
      <c r="O74" s="29">
        <v>0</v>
      </c>
      <c r="P74" s="30">
        <v>317652</v>
      </c>
      <c r="Q74" s="54">
        <v>0</v>
      </c>
      <c r="R74" s="22"/>
    </row>
    <row r="75" spans="1:18" s="21" customFormat="1" ht="41.25" customHeight="1">
      <c r="A75" s="24" t="s">
        <v>111</v>
      </c>
      <c r="B75" s="29">
        <v>0</v>
      </c>
      <c r="C75" s="29">
        <v>400000</v>
      </c>
      <c r="D75" s="29">
        <v>0</v>
      </c>
      <c r="E75" s="29">
        <v>0</v>
      </c>
      <c r="F75" s="32">
        <v>0</v>
      </c>
      <c r="G75" s="29">
        <v>0</v>
      </c>
      <c r="H75" s="29">
        <v>0</v>
      </c>
      <c r="I75" s="29">
        <v>0</v>
      </c>
      <c r="J75" s="29">
        <v>400000</v>
      </c>
      <c r="K75" s="29">
        <v>400000</v>
      </c>
      <c r="L75" s="29">
        <v>0</v>
      </c>
      <c r="M75" s="29">
        <v>0</v>
      </c>
      <c r="N75" s="29">
        <v>0</v>
      </c>
      <c r="O75" s="29">
        <v>0</v>
      </c>
      <c r="P75" s="30">
        <v>400000</v>
      </c>
      <c r="Q75" s="54"/>
      <c r="R75" s="22"/>
    </row>
    <row r="76" spans="1:18" s="21" customFormat="1" ht="21" customHeight="1">
      <c r="A76" s="24" t="s">
        <v>137</v>
      </c>
      <c r="B76" s="29">
        <v>0</v>
      </c>
      <c r="C76" s="29">
        <v>300000</v>
      </c>
      <c r="D76" s="29">
        <v>0</v>
      </c>
      <c r="E76" s="29">
        <v>0</v>
      </c>
      <c r="F76" s="32">
        <v>0</v>
      </c>
      <c r="G76" s="29">
        <v>0</v>
      </c>
      <c r="H76" s="29">
        <v>0</v>
      </c>
      <c r="I76" s="29">
        <v>0</v>
      </c>
      <c r="J76" s="29">
        <v>300000</v>
      </c>
      <c r="K76" s="29">
        <v>300000</v>
      </c>
      <c r="L76" s="29">
        <v>0</v>
      </c>
      <c r="M76" s="29">
        <v>0</v>
      </c>
      <c r="N76" s="29">
        <v>0</v>
      </c>
      <c r="O76" s="29">
        <v>0</v>
      </c>
      <c r="P76" s="30">
        <v>300000</v>
      </c>
      <c r="Q76" s="54">
        <v>0</v>
      </c>
      <c r="R76" s="22"/>
    </row>
    <row r="77" spans="1:18" s="21" customFormat="1" ht="41.25" customHeight="1">
      <c r="A77" s="24" t="s">
        <v>140</v>
      </c>
      <c r="B77" s="29">
        <v>0</v>
      </c>
      <c r="C77" s="29">
        <v>17159670</v>
      </c>
      <c r="D77" s="29">
        <v>0</v>
      </c>
      <c r="E77" s="29">
        <v>15449</v>
      </c>
      <c r="F77" s="32">
        <v>0</v>
      </c>
      <c r="G77" s="29">
        <v>0</v>
      </c>
      <c r="H77" s="29">
        <v>0</v>
      </c>
      <c r="I77" s="29">
        <v>0</v>
      </c>
      <c r="J77" s="29">
        <v>17175119</v>
      </c>
      <c r="K77" s="29">
        <v>4575119</v>
      </c>
      <c r="L77" s="29">
        <v>0</v>
      </c>
      <c r="M77" s="29">
        <v>0</v>
      </c>
      <c r="N77" s="29">
        <v>12600000</v>
      </c>
      <c r="O77" s="29">
        <v>0</v>
      </c>
      <c r="P77" s="30">
        <v>17175119</v>
      </c>
      <c r="Q77" s="54">
        <v>0</v>
      </c>
      <c r="R77" s="22"/>
    </row>
    <row r="78" spans="1:18" s="47" customFormat="1" ht="21" customHeight="1">
      <c r="A78" s="24" t="s">
        <v>112</v>
      </c>
      <c r="B78" s="29">
        <v>0</v>
      </c>
      <c r="C78" s="29">
        <v>909000</v>
      </c>
      <c r="D78" s="29">
        <v>0</v>
      </c>
      <c r="E78" s="29">
        <v>0</v>
      </c>
      <c r="F78" s="32">
        <v>0</v>
      </c>
      <c r="G78" s="29">
        <v>0</v>
      </c>
      <c r="H78" s="29">
        <v>0</v>
      </c>
      <c r="I78" s="29">
        <v>0</v>
      </c>
      <c r="J78" s="29">
        <v>909000</v>
      </c>
      <c r="K78" s="29">
        <v>909000</v>
      </c>
      <c r="L78" s="29">
        <v>0</v>
      </c>
      <c r="M78" s="29">
        <v>0</v>
      </c>
      <c r="N78" s="29">
        <v>0</v>
      </c>
      <c r="O78" s="29">
        <v>0</v>
      </c>
      <c r="P78" s="30">
        <v>909000</v>
      </c>
      <c r="Q78" s="54">
        <v>0</v>
      </c>
      <c r="R78" s="48"/>
    </row>
    <row r="79" spans="1:18" s="47" customFormat="1" ht="41.25" customHeight="1">
      <c r="A79" s="24" t="s">
        <v>141</v>
      </c>
      <c r="B79" s="29">
        <v>0</v>
      </c>
      <c r="C79" s="29">
        <v>1507153</v>
      </c>
      <c r="D79" s="29">
        <v>0</v>
      </c>
      <c r="E79" s="29">
        <v>3027</v>
      </c>
      <c r="F79" s="32">
        <v>0</v>
      </c>
      <c r="G79" s="29">
        <v>0</v>
      </c>
      <c r="H79" s="29">
        <v>0</v>
      </c>
      <c r="I79" s="29">
        <v>0</v>
      </c>
      <c r="J79" s="29">
        <v>1510180</v>
      </c>
      <c r="K79" s="29">
        <v>510180</v>
      </c>
      <c r="L79" s="29">
        <v>0</v>
      </c>
      <c r="M79" s="29">
        <v>0</v>
      </c>
      <c r="N79" s="29">
        <v>1000000</v>
      </c>
      <c r="O79" s="29">
        <v>0</v>
      </c>
      <c r="P79" s="30">
        <v>1510180</v>
      </c>
      <c r="Q79" s="54">
        <v>0</v>
      </c>
      <c r="R79" s="48"/>
    </row>
    <row r="80" spans="1:18" s="47" customFormat="1" ht="41.25" customHeight="1" thickBot="1">
      <c r="A80" s="50" t="s">
        <v>142</v>
      </c>
      <c r="B80" s="74">
        <v>1295140</v>
      </c>
      <c r="C80" s="74">
        <v>514691</v>
      </c>
      <c r="D80" s="74">
        <v>0</v>
      </c>
      <c r="E80" s="74">
        <v>0</v>
      </c>
      <c r="F80" s="82">
        <v>0</v>
      </c>
      <c r="G80" s="74">
        <v>0</v>
      </c>
      <c r="H80" s="74">
        <v>0</v>
      </c>
      <c r="I80" s="74">
        <v>0</v>
      </c>
      <c r="J80" s="74">
        <v>1809831</v>
      </c>
      <c r="K80" s="74">
        <v>409831</v>
      </c>
      <c r="L80" s="74">
        <v>0</v>
      </c>
      <c r="M80" s="74">
        <v>0</v>
      </c>
      <c r="N80" s="74">
        <v>1400000</v>
      </c>
      <c r="O80" s="74">
        <v>0</v>
      </c>
      <c r="P80" s="73">
        <v>1809831</v>
      </c>
      <c r="Q80" s="54">
        <v>0</v>
      </c>
      <c r="R80" s="48"/>
    </row>
    <row r="81" spans="1:18" s="21" customFormat="1" ht="18.75" customHeight="1">
      <c r="A81" s="23" t="s">
        <v>83</v>
      </c>
      <c r="B81" s="29">
        <v>354445</v>
      </c>
      <c r="C81" s="29">
        <v>697970</v>
      </c>
      <c r="D81" s="29">
        <v>120000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1172415</v>
      </c>
      <c r="K81" s="29">
        <v>1172415</v>
      </c>
      <c r="L81" s="29">
        <v>0</v>
      </c>
      <c r="M81" s="29">
        <v>0</v>
      </c>
      <c r="N81" s="29">
        <v>0</v>
      </c>
      <c r="O81" s="29">
        <v>0</v>
      </c>
      <c r="P81" s="30">
        <v>1172415</v>
      </c>
      <c r="Q81" s="54"/>
      <c r="R81" s="22"/>
    </row>
    <row r="82" spans="1:18" s="21" customFormat="1" ht="32.25" customHeight="1">
      <c r="A82" s="24" t="s">
        <v>106</v>
      </c>
      <c r="B82" s="29">
        <v>0</v>
      </c>
      <c r="C82" s="29">
        <v>0</v>
      </c>
      <c r="D82" s="29">
        <v>120000</v>
      </c>
      <c r="E82" s="29">
        <v>0</v>
      </c>
      <c r="F82" s="32">
        <v>0</v>
      </c>
      <c r="G82" s="29">
        <v>0</v>
      </c>
      <c r="H82" s="29">
        <v>0</v>
      </c>
      <c r="I82" s="29">
        <v>0</v>
      </c>
      <c r="J82" s="29">
        <v>120000</v>
      </c>
      <c r="K82" s="29">
        <v>120000</v>
      </c>
      <c r="L82" s="29">
        <v>0</v>
      </c>
      <c r="M82" s="29">
        <v>0</v>
      </c>
      <c r="N82" s="29">
        <v>0</v>
      </c>
      <c r="O82" s="29">
        <v>0</v>
      </c>
      <c r="P82" s="30">
        <v>120000</v>
      </c>
      <c r="Q82" s="54"/>
      <c r="R82" s="22"/>
    </row>
    <row r="83" spans="1:18" s="21" customFormat="1" ht="33" customHeight="1">
      <c r="A83" s="24" t="s">
        <v>107</v>
      </c>
      <c r="B83" s="29">
        <v>354445</v>
      </c>
      <c r="C83" s="29">
        <v>0</v>
      </c>
      <c r="D83" s="29">
        <v>0</v>
      </c>
      <c r="E83" s="29">
        <v>0</v>
      </c>
      <c r="F83" s="32">
        <v>0</v>
      </c>
      <c r="G83" s="29">
        <v>0</v>
      </c>
      <c r="H83" s="29">
        <v>0</v>
      </c>
      <c r="I83" s="29">
        <v>0</v>
      </c>
      <c r="J83" s="29">
        <v>354445</v>
      </c>
      <c r="K83" s="29">
        <v>354445</v>
      </c>
      <c r="L83" s="29">
        <v>0</v>
      </c>
      <c r="M83" s="29">
        <v>0</v>
      </c>
      <c r="N83" s="29">
        <v>0</v>
      </c>
      <c r="O83" s="29">
        <v>0</v>
      </c>
      <c r="P83" s="30">
        <v>354445</v>
      </c>
      <c r="Q83" s="54"/>
      <c r="R83" s="22"/>
    </row>
    <row r="84" spans="1:18" s="21" customFormat="1" ht="33.75" customHeight="1">
      <c r="A84" s="24" t="s">
        <v>116</v>
      </c>
      <c r="B84" s="29">
        <v>0</v>
      </c>
      <c r="C84" s="29">
        <v>650000</v>
      </c>
      <c r="D84" s="29">
        <v>0</v>
      </c>
      <c r="E84" s="29">
        <v>0</v>
      </c>
      <c r="F84" s="32">
        <v>0</v>
      </c>
      <c r="G84" s="29">
        <v>0</v>
      </c>
      <c r="H84" s="29">
        <v>0</v>
      </c>
      <c r="I84" s="29">
        <v>0</v>
      </c>
      <c r="J84" s="29">
        <v>650000</v>
      </c>
      <c r="K84" s="29">
        <v>650000</v>
      </c>
      <c r="L84" s="29">
        <v>0</v>
      </c>
      <c r="M84" s="29">
        <v>0</v>
      </c>
      <c r="N84" s="29">
        <v>0</v>
      </c>
      <c r="O84" s="29">
        <v>0</v>
      </c>
      <c r="P84" s="30">
        <v>650000</v>
      </c>
      <c r="Q84" s="54">
        <v>0</v>
      </c>
      <c r="R84" s="22"/>
    </row>
    <row r="85" spans="1:18" s="21" customFormat="1" ht="21" customHeight="1">
      <c r="A85" s="24" t="s">
        <v>134</v>
      </c>
      <c r="B85" s="29">
        <v>0</v>
      </c>
      <c r="C85" s="29">
        <v>47970</v>
      </c>
      <c r="D85" s="29">
        <v>0</v>
      </c>
      <c r="E85" s="29">
        <v>0</v>
      </c>
      <c r="F85" s="32">
        <v>0</v>
      </c>
      <c r="G85" s="29">
        <v>0</v>
      </c>
      <c r="H85" s="29">
        <v>0</v>
      </c>
      <c r="I85" s="29">
        <v>0</v>
      </c>
      <c r="J85" s="29">
        <v>47970</v>
      </c>
      <c r="K85" s="29">
        <v>47970</v>
      </c>
      <c r="L85" s="29">
        <v>0</v>
      </c>
      <c r="M85" s="29">
        <v>0</v>
      </c>
      <c r="N85" s="29">
        <v>0</v>
      </c>
      <c r="O85" s="29">
        <v>0</v>
      </c>
      <c r="P85" s="30">
        <v>47970</v>
      </c>
      <c r="Q85" s="54">
        <v>0</v>
      </c>
      <c r="R85" s="22"/>
    </row>
    <row r="86" spans="1:56" s="72" customFormat="1" ht="21" customHeight="1">
      <c r="A86" s="26" t="s">
        <v>84</v>
      </c>
      <c r="B86" s="29">
        <v>212189</v>
      </c>
      <c r="C86" s="29">
        <v>1809713</v>
      </c>
      <c r="D86" s="29">
        <v>1310229</v>
      </c>
      <c r="E86" s="32">
        <v>287929</v>
      </c>
      <c r="F86" s="32">
        <v>657332</v>
      </c>
      <c r="G86" s="29">
        <v>148338</v>
      </c>
      <c r="H86" s="29">
        <v>0</v>
      </c>
      <c r="I86" s="29">
        <v>0</v>
      </c>
      <c r="J86" s="29">
        <v>4425730</v>
      </c>
      <c r="K86" s="29">
        <v>3225730</v>
      </c>
      <c r="L86" s="29">
        <v>0</v>
      </c>
      <c r="M86" s="29">
        <v>1200000</v>
      </c>
      <c r="N86" s="29">
        <v>0</v>
      </c>
      <c r="O86" s="32">
        <v>0</v>
      </c>
      <c r="P86" s="30">
        <v>4425730</v>
      </c>
      <c r="Q86" s="54">
        <v>0</v>
      </c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</row>
    <row r="87" spans="1:56" s="72" customFormat="1" ht="21" customHeight="1">
      <c r="A87" s="25" t="s">
        <v>13</v>
      </c>
      <c r="B87" s="29">
        <v>0</v>
      </c>
      <c r="C87" s="29">
        <v>1066483</v>
      </c>
      <c r="D87" s="29">
        <v>753685</v>
      </c>
      <c r="E87" s="29">
        <v>107707</v>
      </c>
      <c r="F87" s="32">
        <v>439363</v>
      </c>
      <c r="G87" s="29">
        <v>0</v>
      </c>
      <c r="H87" s="29">
        <v>0</v>
      </c>
      <c r="I87" s="29">
        <v>0</v>
      </c>
      <c r="J87" s="29">
        <v>2367238</v>
      </c>
      <c r="K87" s="29">
        <v>2367238</v>
      </c>
      <c r="L87" s="29">
        <v>0</v>
      </c>
      <c r="M87" s="29">
        <v>0</v>
      </c>
      <c r="N87" s="29">
        <v>0</v>
      </c>
      <c r="O87" s="29">
        <v>0</v>
      </c>
      <c r="P87" s="30">
        <v>2367238</v>
      </c>
      <c r="Q87" s="54">
        <v>0</v>
      </c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</row>
    <row r="88" spans="1:18" s="49" customFormat="1" ht="21" customHeight="1">
      <c r="A88" s="110" t="s">
        <v>12</v>
      </c>
      <c r="B88" s="29">
        <v>212189</v>
      </c>
      <c r="C88" s="29">
        <v>743230</v>
      </c>
      <c r="D88" s="29">
        <v>556544</v>
      </c>
      <c r="E88" s="29">
        <v>180222</v>
      </c>
      <c r="F88" s="32">
        <v>217969</v>
      </c>
      <c r="G88" s="29">
        <v>148338</v>
      </c>
      <c r="H88" s="29">
        <v>0</v>
      </c>
      <c r="I88" s="29">
        <v>0</v>
      </c>
      <c r="J88" s="29">
        <v>2058492</v>
      </c>
      <c r="K88" s="29">
        <v>858492</v>
      </c>
      <c r="L88" s="29">
        <v>0</v>
      </c>
      <c r="M88" s="29">
        <v>1200000</v>
      </c>
      <c r="N88" s="29">
        <v>0</v>
      </c>
      <c r="O88" s="29">
        <v>0</v>
      </c>
      <c r="P88" s="30">
        <v>2058492</v>
      </c>
      <c r="Q88" s="54">
        <v>0</v>
      </c>
      <c r="R88" s="48"/>
    </row>
    <row r="89" spans="1:18" s="21" customFormat="1" ht="23.25" customHeight="1">
      <c r="A89" s="1" t="s">
        <v>85</v>
      </c>
      <c r="B89" s="75">
        <v>1800</v>
      </c>
      <c r="C89" s="75">
        <v>6700</v>
      </c>
      <c r="D89" s="75">
        <v>597272</v>
      </c>
      <c r="E89" s="75">
        <v>1876157</v>
      </c>
      <c r="F89" s="83">
        <v>31830</v>
      </c>
      <c r="G89" s="75">
        <v>129692</v>
      </c>
      <c r="H89" s="75">
        <v>0</v>
      </c>
      <c r="I89" s="75">
        <v>0</v>
      </c>
      <c r="J89" s="75">
        <v>2643451</v>
      </c>
      <c r="K89" s="75">
        <v>2643451</v>
      </c>
      <c r="L89" s="75">
        <v>0</v>
      </c>
      <c r="M89" s="75">
        <v>0</v>
      </c>
      <c r="N89" s="75">
        <v>0</v>
      </c>
      <c r="O89" s="75">
        <v>0</v>
      </c>
      <c r="P89" s="85">
        <v>2643451</v>
      </c>
      <c r="Q89" s="54">
        <v>0</v>
      </c>
      <c r="R89" s="22"/>
    </row>
    <row r="90" spans="1:18" s="47" customFormat="1" ht="21" customHeight="1">
      <c r="A90" s="20" t="s">
        <v>86</v>
      </c>
      <c r="B90" s="77">
        <v>1800</v>
      </c>
      <c r="C90" s="77">
        <v>2700</v>
      </c>
      <c r="D90" s="77">
        <v>89100</v>
      </c>
      <c r="E90" s="77">
        <v>9343</v>
      </c>
      <c r="F90" s="84">
        <v>2665</v>
      </c>
      <c r="G90" s="77">
        <v>12865</v>
      </c>
      <c r="H90" s="77">
        <v>0</v>
      </c>
      <c r="I90" s="77">
        <v>0</v>
      </c>
      <c r="J90" s="77">
        <v>118473</v>
      </c>
      <c r="K90" s="77">
        <v>118473</v>
      </c>
      <c r="L90" s="77">
        <v>0</v>
      </c>
      <c r="M90" s="77">
        <v>0</v>
      </c>
      <c r="N90" s="77">
        <v>0</v>
      </c>
      <c r="O90" s="77">
        <v>0</v>
      </c>
      <c r="P90" s="78">
        <v>118473</v>
      </c>
      <c r="Q90" s="54">
        <v>0</v>
      </c>
      <c r="R90" s="48"/>
    </row>
    <row r="91" spans="1:18" s="21" customFormat="1" ht="20.25" customHeight="1">
      <c r="A91" s="23" t="s">
        <v>51</v>
      </c>
      <c r="B91" s="29">
        <v>1800</v>
      </c>
      <c r="C91" s="29">
        <v>2700</v>
      </c>
      <c r="D91" s="29">
        <v>89100</v>
      </c>
      <c r="E91" s="32">
        <v>9343</v>
      </c>
      <c r="F91" s="32">
        <v>2665</v>
      </c>
      <c r="G91" s="29">
        <v>12865</v>
      </c>
      <c r="H91" s="29">
        <v>0</v>
      </c>
      <c r="I91" s="29">
        <v>0</v>
      </c>
      <c r="J91" s="29">
        <v>118473</v>
      </c>
      <c r="K91" s="29">
        <v>118473</v>
      </c>
      <c r="L91" s="29">
        <v>0</v>
      </c>
      <c r="M91" s="29">
        <v>0</v>
      </c>
      <c r="N91" s="29">
        <v>0</v>
      </c>
      <c r="O91" s="32">
        <v>0</v>
      </c>
      <c r="P91" s="30">
        <v>118473</v>
      </c>
      <c r="Q91" s="54">
        <v>0</v>
      </c>
      <c r="R91" s="22"/>
    </row>
    <row r="92" spans="1:18" s="21" customFormat="1" ht="21.75" customHeight="1">
      <c r="A92" s="20" t="s">
        <v>87</v>
      </c>
      <c r="B92" s="77">
        <v>0</v>
      </c>
      <c r="C92" s="77">
        <v>4000</v>
      </c>
      <c r="D92" s="77">
        <v>508172</v>
      </c>
      <c r="E92" s="77">
        <v>1866814</v>
      </c>
      <c r="F92" s="77">
        <v>29165</v>
      </c>
      <c r="G92" s="77">
        <v>116827</v>
      </c>
      <c r="H92" s="77">
        <v>0</v>
      </c>
      <c r="I92" s="77">
        <v>0</v>
      </c>
      <c r="J92" s="77">
        <v>2524978</v>
      </c>
      <c r="K92" s="77">
        <v>2524978</v>
      </c>
      <c r="L92" s="77">
        <v>0</v>
      </c>
      <c r="M92" s="77">
        <v>0</v>
      </c>
      <c r="N92" s="77">
        <v>0</v>
      </c>
      <c r="O92" s="77">
        <v>0</v>
      </c>
      <c r="P92" s="78">
        <v>2524978</v>
      </c>
      <c r="Q92" s="54">
        <v>0</v>
      </c>
      <c r="R92" s="22"/>
    </row>
    <row r="93" spans="1:18" s="21" customFormat="1" ht="20.25" customHeight="1">
      <c r="A93" s="23" t="s">
        <v>61</v>
      </c>
      <c r="B93" s="29">
        <v>0</v>
      </c>
      <c r="C93" s="29">
        <v>0</v>
      </c>
      <c r="D93" s="29">
        <v>34600</v>
      </c>
      <c r="E93" s="32">
        <v>0</v>
      </c>
      <c r="F93" s="29">
        <v>0</v>
      </c>
      <c r="G93" s="29">
        <v>0</v>
      </c>
      <c r="H93" s="29">
        <v>0</v>
      </c>
      <c r="I93" s="29">
        <v>0</v>
      </c>
      <c r="J93" s="29">
        <v>34600</v>
      </c>
      <c r="K93" s="29">
        <v>34600</v>
      </c>
      <c r="L93" s="29">
        <v>0</v>
      </c>
      <c r="M93" s="29">
        <v>0</v>
      </c>
      <c r="N93" s="29">
        <v>0</v>
      </c>
      <c r="O93" s="32">
        <v>0</v>
      </c>
      <c r="P93" s="30">
        <v>34600</v>
      </c>
      <c r="Q93" s="54"/>
      <c r="R93" s="22"/>
    </row>
    <row r="94" spans="1:18" s="21" customFormat="1" ht="33" customHeight="1">
      <c r="A94" s="24" t="s">
        <v>122</v>
      </c>
      <c r="B94" s="29">
        <v>0</v>
      </c>
      <c r="C94" s="29">
        <v>0</v>
      </c>
      <c r="D94" s="29">
        <v>34600</v>
      </c>
      <c r="E94" s="32">
        <v>0</v>
      </c>
      <c r="F94" s="29">
        <v>0</v>
      </c>
      <c r="G94" s="29">
        <v>0</v>
      </c>
      <c r="H94" s="29">
        <v>0</v>
      </c>
      <c r="I94" s="29">
        <v>0</v>
      </c>
      <c r="J94" s="29">
        <v>34600</v>
      </c>
      <c r="K94" s="29">
        <v>34600</v>
      </c>
      <c r="L94" s="29">
        <v>0</v>
      </c>
      <c r="M94" s="29">
        <v>0</v>
      </c>
      <c r="N94" s="29">
        <v>0</v>
      </c>
      <c r="O94" s="32">
        <v>0</v>
      </c>
      <c r="P94" s="30">
        <v>34600</v>
      </c>
      <c r="Q94" s="54"/>
      <c r="R94" s="22"/>
    </row>
    <row r="95" spans="1:18" s="21" customFormat="1" ht="20.25" customHeight="1">
      <c r="A95" s="23" t="s">
        <v>83</v>
      </c>
      <c r="B95" s="29">
        <v>0</v>
      </c>
      <c r="C95" s="29">
        <v>0</v>
      </c>
      <c r="D95" s="29">
        <v>6230</v>
      </c>
      <c r="E95" s="32">
        <v>0</v>
      </c>
      <c r="F95" s="29">
        <v>0</v>
      </c>
      <c r="G95" s="29">
        <v>0</v>
      </c>
      <c r="H95" s="29">
        <v>0</v>
      </c>
      <c r="I95" s="29">
        <v>0</v>
      </c>
      <c r="J95" s="29">
        <v>6230</v>
      </c>
      <c r="K95" s="29">
        <v>6230</v>
      </c>
      <c r="L95" s="29">
        <v>0</v>
      </c>
      <c r="M95" s="29">
        <v>0</v>
      </c>
      <c r="N95" s="29">
        <v>0</v>
      </c>
      <c r="O95" s="32">
        <v>0</v>
      </c>
      <c r="P95" s="30">
        <v>6230</v>
      </c>
      <c r="Q95" s="54"/>
      <c r="R95" s="22"/>
    </row>
    <row r="96" spans="1:18" s="21" customFormat="1" ht="31.5" customHeight="1">
      <c r="A96" s="24" t="s">
        <v>123</v>
      </c>
      <c r="B96" s="29">
        <v>0</v>
      </c>
      <c r="C96" s="29">
        <v>0</v>
      </c>
      <c r="D96" s="29">
        <v>6230</v>
      </c>
      <c r="E96" s="32">
        <v>0</v>
      </c>
      <c r="F96" s="29">
        <v>0</v>
      </c>
      <c r="G96" s="29">
        <v>0</v>
      </c>
      <c r="H96" s="29">
        <v>0</v>
      </c>
      <c r="I96" s="29">
        <v>0</v>
      </c>
      <c r="J96" s="29">
        <v>6230</v>
      </c>
      <c r="K96" s="29">
        <v>6230</v>
      </c>
      <c r="L96" s="29">
        <v>0</v>
      </c>
      <c r="M96" s="29">
        <v>0</v>
      </c>
      <c r="N96" s="29">
        <v>0</v>
      </c>
      <c r="O96" s="32">
        <v>0</v>
      </c>
      <c r="P96" s="30">
        <v>6230</v>
      </c>
      <c r="Q96" s="54"/>
      <c r="R96" s="22"/>
    </row>
    <row r="97" spans="1:18" s="21" customFormat="1" ht="18" customHeight="1">
      <c r="A97" s="26" t="s">
        <v>84</v>
      </c>
      <c r="B97" s="29">
        <v>0</v>
      </c>
      <c r="C97" s="29">
        <v>4000</v>
      </c>
      <c r="D97" s="29">
        <v>467342</v>
      </c>
      <c r="E97" s="32">
        <v>1866814</v>
      </c>
      <c r="F97" s="32">
        <v>29165</v>
      </c>
      <c r="G97" s="29">
        <v>116827</v>
      </c>
      <c r="H97" s="29">
        <v>0</v>
      </c>
      <c r="I97" s="29">
        <v>0</v>
      </c>
      <c r="J97" s="29">
        <v>2484148</v>
      </c>
      <c r="K97" s="29">
        <v>2484148</v>
      </c>
      <c r="L97" s="29">
        <v>0</v>
      </c>
      <c r="M97" s="29">
        <v>0</v>
      </c>
      <c r="N97" s="29">
        <v>0</v>
      </c>
      <c r="O97" s="32">
        <v>0</v>
      </c>
      <c r="P97" s="30">
        <v>2484148</v>
      </c>
      <c r="Q97" s="54">
        <v>0</v>
      </c>
      <c r="R97" s="22"/>
    </row>
    <row r="98" spans="1:18" s="21" customFormat="1" ht="19.5" customHeight="1">
      <c r="A98" s="25" t="s">
        <v>130</v>
      </c>
      <c r="B98" s="29">
        <v>0</v>
      </c>
      <c r="C98" s="29">
        <v>0</v>
      </c>
      <c r="D98" s="29">
        <v>16250</v>
      </c>
      <c r="E98" s="29">
        <v>0</v>
      </c>
      <c r="F98" s="29">
        <v>0</v>
      </c>
      <c r="G98" s="29">
        <v>0</v>
      </c>
      <c r="H98" s="29"/>
      <c r="I98" s="29">
        <v>0</v>
      </c>
      <c r="J98" s="29">
        <v>16250</v>
      </c>
      <c r="K98" s="29">
        <v>16250</v>
      </c>
      <c r="L98" s="29"/>
      <c r="M98" s="29">
        <v>0</v>
      </c>
      <c r="N98" s="29">
        <v>0</v>
      </c>
      <c r="O98" s="29">
        <v>0</v>
      </c>
      <c r="P98" s="30">
        <v>16250</v>
      </c>
      <c r="Q98" s="54"/>
      <c r="R98" s="22"/>
    </row>
    <row r="99" spans="1:18" s="21" customFormat="1" ht="19.5" customHeight="1">
      <c r="A99" s="110" t="s">
        <v>12</v>
      </c>
      <c r="B99" s="29">
        <v>0</v>
      </c>
      <c r="C99" s="29">
        <v>4000</v>
      </c>
      <c r="D99" s="29">
        <v>451092</v>
      </c>
      <c r="E99" s="29">
        <v>1866814</v>
      </c>
      <c r="F99" s="29">
        <v>29165</v>
      </c>
      <c r="G99" s="29">
        <v>116827</v>
      </c>
      <c r="H99" s="29"/>
      <c r="I99" s="29">
        <v>0</v>
      </c>
      <c r="J99" s="29">
        <v>2467898</v>
      </c>
      <c r="K99" s="29">
        <v>2467898</v>
      </c>
      <c r="L99" s="29"/>
      <c r="M99" s="29">
        <v>0</v>
      </c>
      <c r="N99" s="29">
        <v>0</v>
      </c>
      <c r="O99" s="29">
        <v>0</v>
      </c>
      <c r="P99" s="30">
        <v>2467898</v>
      </c>
      <c r="Q99" s="54"/>
      <c r="R99" s="22"/>
    </row>
    <row r="100" spans="1:18" s="21" customFormat="1" ht="23.25" customHeight="1">
      <c r="A100" s="1" t="s">
        <v>88</v>
      </c>
      <c r="B100" s="75">
        <v>5553000</v>
      </c>
      <c r="C100" s="75">
        <v>8466235</v>
      </c>
      <c r="D100" s="75">
        <v>919718</v>
      </c>
      <c r="E100" s="75">
        <v>92728</v>
      </c>
      <c r="F100" s="75">
        <v>9475</v>
      </c>
      <c r="G100" s="75">
        <v>11194</v>
      </c>
      <c r="H100" s="75">
        <v>0</v>
      </c>
      <c r="I100" s="75">
        <v>0</v>
      </c>
      <c r="J100" s="75">
        <v>15052350</v>
      </c>
      <c r="K100" s="75">
        <v>1591542</v>
      </c>
      <c r="L100" s="75">
        <v>0</v>
      </c>
      <c r="M100" s="75">
        <v>418219</v>
      </c>
      <c r="N100" s="75">
        <v>13042589</v>
      </c>
      <c r="O100" s="75">
        <v>0</v>
      </c>
      <c r="P100" s="85">
        <v>15052350</v>
      </c>
      <c r="Q100" s="54">
        <v>0</v>
      </c>
      <c r="R100" s="22"/>
    </row>
    <row r="101" spans="1:17" s="21" customFormat="1" ht="23.25" customHeight="1">
      <c r="A101" s="20" t="s">
        <v>89</v>
      </c>
      <c r="B101" s="77">
        <v>5553000</v>
      </c>
      <c r="C101" s="77">
        <v>8466235</v>
      </c>
      <c r="D101" s="77">
        <v>919718</v>
      </c>
      <c r="E101" s="77">
        <v>92728</v>
      </c>
      <c r="F101" s="77">
        <v>9475</v>
      </c>
      <c r="G101" s="77">
        <v>11194</v>
      </c>
      <c r="H101" s="77">
        <v>0</v>
      </c>
      <c r="I101" s="77">
        <v>0</v>
      </c>
      <c r="J101" s="77">
        <v>15052350</v>
      </c>
      <c r="K101" s="77">
        <v>1591542</v>
      </c>
      <c r="L101" s="77">
        <v>0</v>
      </c>
      <c r="M101" s="77">
        <v>418219</v>
      </c>
      <c r="N101" s="77">
        <v>13042589</v>
      </c>
      <c r="O101" s="77">
        <v>0</v>
      </c>
      <c r="P101" s="78">
        <v>15052350</v>
      </c>
      <c r="Q101" s="22"/>
    </row>
    <row r="102" spans="1:17" s="21" customFormat="1" ht="20.25" customHeight="1">
      <c r="A102" s="23" t="s">
        <v>61</v>
      </c>
      <c r="B102" s="29">
        <v>5553000</v>
      </c>
      <c r="C102" s="29">
        <v>8426235</v>
      </c>
      <c r="D102" s="29">
        <v>822448</v>
      </c>
      <c r="E102" s="29">
        <v>83749</v>
      </c>
      <c r="F102" s="29">
        <v>3292</v>
      </c>
      <c r="G102" s="29">
        <v>10724</v>
      </c>
      <c r="H102" s="29">
        <v>0</v>
      </c>
      <c r="I102" s="29">
        <v>0</v>
      </c>
      <c r="J102" s="29">
        <v>14899448</v>
      </c>
      <c r="K102" s="29">
        <v>1438640</v>
      </c>
      <c r="L102" s="75">
        <v>0</v>
      </c>
      <c r="M102" s="29">
        <v>418219</v>
      </c>
      <c r="N102" s="29">
        <v>13042589</v>
      </c>
      <c r="O102" s="75">
        <v>0</v>
      </c>
      <c r="P102" s="30">
        <v>14899448</v>
      </c>
      <c r="Q102" s="22"/>
    </row>
    <row r="103" spans="1:17" s="47" customFormat="1" ht="21.75" customHeight="1">
      <c r="A103" s="24" t="s">
        <v>124</v>
      </c>
      <c r="B103" s="29">
        <v>0</v>
      </c>
      <c r="C103" s="29">
        <v>942000</v>
      </c>
      <c r="D103" s="29">
        <v>490000</v>
      </c>
      <c r="E103" s="32">
        <v>3645</v>
      </c>
      <c r="F103" s="29">
        <v>1710</v>
      </c>
      <c r="G103" s="29">
        <v>1285</v>
      </c>
      <c r="H103" s="29">
        <v>0</v>
      </c>
      <c r="I103" s="29">
        <v>0</v>
      </c>
      <c r="J103" s="29">
        <v>1438640</v>
      </c>
      <c r="K103" s="29">
        <v>1438640</v>
      </c>
      <c r="L103" s="29">
        <v>0</v>
      </c>
      <c r="M103" s="29">
        <v>0</v>
      </c>
      <c r="N103" s="29">
        <v>0</v>
      </c>
      <c r="O103" s="32">
        <v>0</v>
      </c>
      <c r="P103" s="30">
        <v>1438640</v>
      </c>
      <c r="Q103" s="48"/>
    </row>
    <row r="104" spans="1:17" s="21" customFormat="1" ht="21.75" customHeight="1">
      <c r="A104" s="24" t="s">
        <v>125</v>
      </c>
      <c r="B104" s="29">
        <v>0</v>
      </c>
      <c r="C104" s="29">
        <v>663022</v>
      </c>
      <c r="D104" s="29">
        <v>191468</v>
      </c>
      <c r="E104" s="32">
        <v>8535</v>
      </c>
      <c r="F104" s="29">
        <v>150</v>
      </c>
      <c r="G104" s="29">
        <v>7050</v>
      </c>
      <c r="H104" s="29">
        <v>0</v>
      </c>
      <c r="I104" s="29">
        <v>0</v>
      </c>
      <c r="J104" s="29">
        <v>870225</v>
      </c>
      <c r="K104" s="29">
        <v>0</v>
      </c>
      <c r="L104" s="29">
        <v>0</v>
      </c>
      <c r="M104" s="29">
        <v>0</v>
      </c>
      <c r="N104" s="29">
        <v>870225</v>
      </c>
      <c r="O104" s="32">
        <v>0</v>
      </c>
      <c r="P104" s="30">
        <v>870225</v>
      </c>
      <c r="Q104" s="22"/>
    </row>
    <row r="105" spans="1:17" s="47" customFormat="1" ht="21.75" customHeight="1">
      <c r="A105" s="24" t="s">
        <v>126</v>
      </c>
      <c r="B105" s="29">
        <v>10000</v>
      </c>
      <c r="C105" s="29">
        <v>6387012</v>
      </c>
      <c r="D105" s="29">
        <v>27271</v>
      </c>
      <c r="E105" s="32">
        <v>11569</v>
      </c>
      <c r="F105" s="29">
        <v>1432</v>
      </c>
      <c r="G105" s="29">
        <v>2389</v>
      </c>
      <c r="H105" s="29">
        <v>0</v>
      </c>
      <c r="I105" s="29">
        <v>0</v>
      </c>
      <c r="J105" s="29">
        <v>6439673</v>
      </c>
      <c r="K105" s="29">
        <v>0</v>
      </c>
      <c r="L105" s="29">
        <v>0</v>
      </c>
      <c r="M105" s="29">
        <v>268219</v>
      </c>
      <c r="N105" s="29">
        <v>6171454</v>
      </c>
      <c r="O105" s="32">
        <v>0</v>
      </c>
      <c r="P105" s="30">
        <v>6439673</v>
      </c>
      <c r="Q105" s="48"/>
    </row>
    <row r="106" spans="1:17" s="47" customFormat="1" ht="35.25" customHeight="1">
      <c r="A106" s="24" t="s">
        <v>127</v>
      </c>
      <c r="B106" s="29">
        <v>0</v>
      </c>
      <c r="C106" s="29">
        <v>210000</v>
      </c>
      <c r="D106" s="32">
        <v>60000</v>
      </c>
      <c r="E106" s="32">
        <v>60000</v>
      </c>
      <c r="F106" s="29">
        <v>0</v>
      </c>
      <c r="G106" s="29">
        <v>0</v>
      </c>
      <c r="H106" s="29">
        <v>0</v>
      </c>
      <c r="I106" s="29">
        <v>0</v>
      </c>
      <c r="J106" s="29">
        <v>330000</v>
      </c>
      <c r="K106" s="29">
        <v>0</v>
      </c>
      <c r="L106" s="29">
        <v>0</v>
      </c>
      <c r="M106" s="29">
        <v>0</v>
      </c>
      <c r="N106" s="29">
        <v>330000</v>
      </c>
      <c r="O106" s="32">
        <v>0</v>
      </c>
      <c r="P106" s="30">
        <v>330000</v>
      </c>
      <c r="Q106" s="48"/>
    </row>
    <row r="107" spans="1:17" s="47" customFormat="1" ht="32.25" customHeight="1" thickBot="1">
      <c r="A107" s="50" t="s">
        <v>139</v>
      </c>
      <c r="B107" s="74">
        <v>5543000</v>
      </c>
      <c r="C107" s="74">
        <v>224201</v>
      </c>
      <c r="D107" s="74">
        <v>53709</v>
      </c>
      <c r="E107" s="82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5820910</v>
      </c>
      <c r="K107" s="74">
        <v>0</v>
      </c>
      <c r="L107" s="74">
        <v>0</v>
      </c>
      <c r="M107" s="74">
        <v>150000</v>
      </c>
      <c r="N107" s="74">
        <v>5670910</v>
      </c>
      <c r="O107" s="82">
        <v>0</v>
      </c>
      <c r="P107" s="73">
        <v>5820910</v>
      </c>
      <c r="Q107" s="48"/>
    </row>
    <row r="108" spans="1:17" s="47" customFormat="1" ht="18" customHeight="1">
      <c r="A108" s="23" t="s">
        <v>90</v>
      </c>
      <c r="B108" s="29">
        <v>0</v>
      </c>
      <c r="C108" s="29">
        <v>40000</v>
      </c>
      <c r="D108" s="29">
        <v>97270</v>
      </c>
      <c r="E108" s="29">
        <v>8979</v>
      </c>
      <c r="F108" s="29">
        <v>6183</v>
      </c>
      <c r="G108" s="29">
        <v>470</v>
      </c>
      <c r="H108" s="29">
        <v>0</v>
      </c>
      <c r="I108" s="29">
        <v>0</v>
      </c>
      <c r="J108" s="29">
        <v>152902</v>
      </c>
      <c r="K108" s="29">
        <v>152902</v>
      </c>
      <c r="L108" s="29">
        <v>0</v>
      </c>
      <c r="M108" s="29">
        <v>0</v>
      </c>
      <c r="N108" s="29">
        <v>0</v>
      </c>
      <c r="O108" s="29">
        <v>0</v>
      </c>
      <c r="P108" s="30">
        <v>152902</v>
      </c>
      <c r="Q108" s="48"/>
    </row>
    <row r="109" spans="1:17" s="21" customFormat="1" ht="19.5" customHeight="1">
      <c r="A109" s="25" t="s">
        <v>70</v>
      </c>
      <c r="B109" s="29">
        <v>0</v>
      </c>
      <c r="C109" s="29">
        <v>0</v>
      </c>
      <c r="D109" s="29">
        <v>10000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10000</v>
      </c>
      <c r="K109" s="29">
        <v>10000</v>
      </c>
      <c r="L109" s="29">
        <v>0</v>
      </c>
      <c r="M109" s="29">
        <v>0</v>
      </c>
      <c r="N109" s="29">
        <v>0</v>
      </c>
      <c r="O109" s="29">
        <v>0</v>
      </c>
      <c r="P109" s="30">
        <v>10000</v>
      </c>
      <c r="Q109" s="22"/>
    </row>
    <row r="110" spans="1:17" s="21" customFormat="1" ht="20.25" customHeight="1">
      <c r="A110" s="25" t="s">
        <v>71</v>
      </c>
      <c r="B110" s="29">
        <v>0</v>
      </c>
      <c r="C110" s="29">
        <v>40000</v>
      </c>
      <c r="D110" s="29">
        <v>87270</v>
      </c>
      <c r="E110" s="29">
        <v>8979</v>
      </c>
      <c r="F110" s="29">
        <v>6183</v>
      </c>
      <c r="G110" s="29">
        <v>470</v>
      </c>
      <c r="H110" s="29">
        <v>0</v>
      </c>
      <c r="I110" s="29">
        <v>0</v>
      </c>
      <c r="J110" s="29">
        <v>142902</v>
      </c>
      <c r="K110" s="29">
        <v>142902</v>
      </c>
      <c r="L110" s="29">
        <v>0</v>
      </c>
      <c r="M110" s="29">
        <v>0</v>
      </c>
      <c r="N110" s="29">
        <v>0</v>
      </c>
      <c r="O110" s="29">
        <v>0</v>
      </c>
      <c r="P110" s="30">
        <v>142902</v>
      </c>
      <c r="Q110" s="22"/>
    </row>
    <row r="111" spans="1:18" s="21" customFormat="1" ht="26.25" customHeight="1">
      <c r="A111" s="1" t="s">
        <v>91</v>
      </c>
      <c r="B111" s="75">
        <v>0</v>
      </c>
      <c r="C111" s="75">
        <v>0</v>
      </c>
      <c r="D111" s="75">
        <v>33260</v>
      </c>
      <c r="E111" s="75">
        <v>82626</v>
      </c>
      <c r="F111" s="75">
        <v>3200</v>
      </c>
      <c r="G111" s="75">
        <v>240</v>
      </c>
      <c r="H111" s="75">
        <v>0</v>
      </c>
      <c r="I111" s="75">
        <v>0</v>
      </c>
      <c r="J111" s="75">
        <v>119326</v>
      </c>
      <c r="K111" s="75">
        <v>119326</v>
      </c>
      <c r="L111" s="75">
        <v>0</v>
      </c>
      <c r="M111" s="75">
        <v>0</v>
      </c>
      <c r="N111" s="75">
        <v>0</v>
      </c>
      <c r="O111" s="75">
        <v>0</v>
      </c>
      <c r="P111" s="85">
        <v>119326</v>
      </c>
      <c r="Q111" s="54">
        <v>0</v>
      </c>
      <c r="R111" s="22"/>
    </row>
    <row r="112" spans="1:18" s="21" customFormat="1" ht="24.75" customHeight="1">
      <c r="A112" s="20" t="s">
        <v>92</v>
      </c>
      <c r="B112" s="77">
        <v>0</v>
      </c>
      <c r="C112" s="77">
        <v>0</v>
      </c>
      <c r="D112" s="77">
        <v>33260</v>
      </c>
      <c r="E112" s="77">
        <v>82626</v>
      </c>
      <c r="F112" s="77">
        <v>3200</v>
      </c>
      <c r="G112" s="77">
        <v>240</v>
      </c>
      <c r="H112" s="77">
        <v>0</v>
      </c>
      <c r="I112" s="77">
        <v>0</v>
      </c>
      <c r="J112" s="77">
        <v>119326</v>
      </c>
      <c r="K112" s="77">
        <v>119326</v>
      </c>
      <c r="L112" s="77">
        <v>0</v>
      </c>
      <c r="M112" s="77">
        <v>0</v>
      </c>
      <c r="N112" s="77">
        <v>0</v>
      </c>
      <c r="O112" s="77">
        <v>0</v>
      </c>
      <c r="P112" s="78">
        <v>119326</v>
      </c>
      <c r="Q112" s="54">
        <v>0</v>
      </c>
      <c r="R112" s="22"/>
    </row>
    <row r="113" spans="1:18" s="47" customFormat="1" ht="21" customHeight="1">
      <c r="A113" s="33" t="s">
        <v>51</v>
      </c>
      <c r="B113" s="29">
        <v>0</v>
      </c>
      <c r="C113" s="29">
        <v>0</v>
      </c>
      <c r="D113" s="29">
        <v>33260</v>
      </c>
      <c r="E113" s="32">
        <v>82626</v>
      </c>
      <c r="F113" s="32">
        <v>3200</v>
      </c>
      <c r="G113" s="29">
        <v>240</v>
      </c>
      <c r="H113" s="29">
        <v>0</v>
      </c>
      <c r="I113" s="29">
        <v>0</v>
      </c>
      <c r="J113" s="29">
        <v>119326</v>
      </c>
      <c r="K113" s="29">
        <v>119326</v>
      </c>
      <c r="L113" s="29">
        <v>0</v>
      </c>
      <c r="M113" s="29">
        <v>0</v>
      </c>
      <c r="N113" s="29">
        <v>0</v>
      </c>
      <c r="O113" s="32">
        <v>0</v>
      </c>
      <c r="P113" s="30">
        <v>119326</v>
      </c>
      <c r="Q113" s="54">
        <v>0</v>
      </c>
      <c r="R113" s="48"/>
    </row>
    <row r="114" spans="1:18" s="18" customFormat="1" ht="26.25" customHeight="1">
      <c r="A114" s="1" t="s">
        <v>93</v>
      </c>
      <c r="B114" s="75">
        <v>32000</v>
      </c>
      <c r="C114" s="75">
        <v>0</v>
      </c>
      <c r="D114" s="75">
        <v>704961</v>
      </c>
      <c r="E114" s="75">
        <v>810088</v>
      </c>
      <c r="F114" s="75">
        <v>11334</v>
      </c>
      <c r="G114" s="75">
        <v>47045</v>
      </c>
      <c r="H114" s="75">
        <v>0</v>
      </c>
      <c r="I114" s="75">
        <v>1000</v>
      </c>
      <c r="J114" s="75">
        <v>1606428</v>
      </c>
      <c r="K114" s="75">
        <v>1136428</v>
      </c>
      <c r="L114" s="75">
        <v>0</v>
      </c>
      <c r="M114" s="75">
        <v>470000</v>
      </c>
      <c r="N114" s="75">
        <v>0</v>
      </c>
      <c r="O114" s="75">
        <v>0</v>
      </c>
      <c r="P114" s="85">
        <v>1606428</v>
      </c>
      <c r="Q114" s="54">
        <v>0</v>
      </c>
      <c r="R114" s="19"/>
    </row>
    <row r="115" spans="1:18" s="21" customFormat="1" ht="24.75" customHeight="1">
      <c r="A115" s="20" t="s">
        <v>94</v>
      </c>
      <c r="B115" s="77">
        <v>32000</v>
      </c>
      <c r="C115" s="77">
        <v>0</v>
      </c>
      <c r="D115" s="77">
        <v>704961</v>
      </c>
      <c r="E115" s="77">
        <v>794401</v>
      </c>
      <c r="F115" s="77">
        <v>10610</v>
      </c>
      <c r="G115" s="77">
        <v>46449</v>
      </c>
      <c r="H115" s="77">
        <v>0</v>
      </c>
      <c r="I115" s="77">
        <v>1000</v>
      </c>
      <c r="J115" s="77">
        <v>1589421</v>
      </c>
      <c r="K115" s="77">
        <v>1119421</v>
      </c>
      <c r="L115" s="77">
        <v>0</v>
      </c>
      <c r="M115" s="77">
        <v>470000</v>
      </c>
      <c r="N115" s="77">
        <v>0</v>
      </c>
      <c r="O115" s="77">
        <v>0</v>
      </c>
      <c r="P115" s="78">
        <v>1589421</v>
      </c>
      <c r="Q115" s="54">
        <v>0</v>
      </c>
      <c r="R115" s="22"/>
    </row>
    <row r="116" spans="1:18" s="21" customFormat="1" ht="21" customHeight="1">
      <c r="A116" s="23" t="s">
        <v>61</v>
      </c>
      <c r="B116" s="29">
        <v>0</v>
      </c>
      <c r="C116" s="29">
        <v>0</v>
      </c>
      <c r="D116" s="29">
        <v>470000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470000</v>
      </c>
      <c r="K116" s="29">
        <v>0</v>
      </c>
      <c r="L116" s="29">
        <v>0</v>
      </c>
      <c r="M116" s="29">
        <v>470000</v>
      </c>
      <c r="N116" s="29">
        <v>0</v>
      </c>
      <c r="O116" s="29">
        <v>0</v>
      </c>
      <c r="P116" s="30">
        <v>470000</v>
      </c>
      <c r="Q116" s="54">
        <v>0</v>
      </c>
      <c r="R116" s="22"/>
    </row>
    <row r="117" spans="1:18" s="21" customFormat="1" ht="21" customHeight="1">
      <c r="A117" s="25" t="s">
        <v>115</v>
      </c>
      <c r="B117" s="29">
        <v>0</v>
      </c>
      <c r="C117" s="29">
        <v>0</v>
      </c>
      <c r="D117" s="29">
        <v>470000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470000</v>
      </c>
      <c r="K117" s="29">
        <v>0</v>
      </c>
      <c r="L117" s="29">
        <v>0</v>
      </c>
      <c r="M117" s="29">
        <v>470000</v>
      </c>
      <c r="N117" s="29">
        <v>0</v>
      </c>
      <c r="O117" s="29">
        <v>0</v>
      </c>
      <c r="P117" s="30">
        <v>470000</v>
      </c>
      <c r="Q117" s="54">
        <v>0</v>
      </c>
      <c r="R117" s="22"/>
    </row>
    <row r="118" spans="1:18" s="21" customFormat="1" ht="21" customHeight="1">
      <c r="A118" s="23" t="s">
        <v>90</v>
      </c>
      <c r="B118" s="29">
        <v>32000</v>
      </c>
      <c r="C118" s="29">
        <v>0</v>
      </c>
      <c r="D118" s="29">
        <v>234961</v>
      </c>
      <c r="E118" s="29">
        <v>794401</v>
      </c>
      <c r="F118" s="29">
        <v>10610</v>
      </c>
      <c r="G118" s="29">
        <v>46449</v>
      </c>
      <c r="H118" s="29">
        <v>0</v>
      </c>
      <c r="I118" s="29">
        <v>1000</v>
      </c>
      <c r="J118" s="29">
        <v>1119421</v>
      </c>
      <c r="K118" s="29">
        <v>1119421</v>
      </c>
      <c r="L118" s="29">
        <v>0</v>
      </c>
      <c r="M118" s="29">
        <v>0</v>
      </c>
      <c r="N118" s="29">
        <v>0</v>
      </c>
      <c r="O118" s="29">
        <v>0</v>
      </c>
      <c r="P118" s="30">
        <v>1119421</v>
      </c>
      <c r="Q118" s="54">
        <v>0</v>
      </c>
      <c r="R118" s="22"/>
    </row>
    <row r="119" spans="1:18" s="21" customFormat="1" ht="21" customHeight="1">
      <c r="A119" s="25" t="s">
        <v>104</v>
      </c>
      <c r="B119" s="29"/>
      <c r="C119" s="29">
        <v>0</v>
      </c>
      <c r="D119" s="29">
        <v>100630</v>
      </c>
      <c r="E119" s="32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100630</v>
      </c>
      <c r="K119" s="29">
        <v>100630</v>
      </c>
      <c r="L119" s="29">
        <v>0</v>
      </c>
      <c r="M119" s="29">
        <v>0</v>
      </c>
      <c r="N119" s="29">
        <v>0</v>
      </c>
      <c r="O119" s="32">
        <v>0</v>
      </c>
      <c r="P119" s="30">
        <v>100630</v>
      </c>
      <c r="Q119" s="54">
        <v>0</v>
      </c>
      <c r="R119" s="22"/>
    </row>
    <row r="120" spans="1:18" s="21" customFormat="1" ht="21" customHeight="1">
      <c r="A120" s="110" t="s">
        <v>12</v>
      </c>
      <c r="B120" s="29">
        <v>32000</v>
      </c>
      <c r="C120" s="29">
        <v>0</v>
      </c>
      <c r="D120" s="29">
        <v>134331</v>
      </c>
      <c r="E120" s="32">
        <v>794401</v>
      </c>
      <c r="F120" s="29">
        <v>10610</v>
      </c>
      <c r="G120" s="29">
        <v>46449</v>
      </c>
      <c r="H120" s="29">
        <v>0</v>
      </c>
      <c r="I120" s="29">
        <v>1000</v>
      </c>
      <c r="J120" s="29">
        <v>1018791</v>
      </c>
      <c r="K120" s="29">
        <v>1018791</v>
      </c>
      <c r="L120" s="29">
        <v>0</v>
      </c>
      <c r="M120" s="29">
        <v>0</v>
      </c>
      <c r="N120" s="29">
        <v>0</v>
      </c>
      <c r="O120" s="32">
        <v>0</v>
      </c>
      <c r="P120" s="30">
        <v>1018791</v>
      </c>
      <c r="Q120" s="54">
        <v>0</v>
      </c>
      <c r="R120" s="22"/>
    </row>
    <row r="121" spans="1:18" s="47" customFormat="1" ht="24.75" customHeight="1">
      <c r="A121" s="20" t="s">
        <v>95</v>
      </c>
      <c r="B121" s="77">
        <v>0</v>
      </c>
      <c r="C121" s="77">
        <v>0</v>
      </c>
      <c r="D121" s="77">
        <v>0</v>
      </c>
      <c r="E121" s="77">
        <v>7424</v>
      </c>
      <c r="F121" s="77">
        <v>0</v>
      </c>
      <c r="G121" s="77">
        <v>510</v>
      </c>
      <c r="H121" s="77">
        <v>0</v>
      </c>
      <c r="I121" s="77">
        <v>0</v>
      </c>
      <c r="J121" s="77">
        <v>7934</v>
      </c>
      <c r="K121" s="77">
        <v>7934</v>
      </c>
      <c r="L121" s="77">
        <v>0</v>
      </c>
      <c r="M121" s="77">
        <v>0</v>
      </c>
      <c r="N121" s="77">
        <v>0</v>
      </c>
      <c r="O121" s="77">
        <v>0</v>
      </c>
      <c r="P121" s="78">
        <v>7934</v>
      </c>
      <c r="Q121" s="54">
        <v>0</v>
      </c>
      <c r="R121" s="48"/>
    </row>
    <row r="122" spans="1:18" s="21" customFormat="1" ht="21" customHeight="1">
      <c r="A122" s="23" t="s">
        <v>51</v>
      </c>
      <c r="B122" s="29">
        <v>0</v>
      </c>
      <c r="C122" s="29">
        <v>0</v>
      </c>
      <c r="D122" s="29">
        <v>0</v>
      </c>
      <c r="E122" s="32">
        <v>7424</v>
      </c>
      <c r="F122" s="29">
        <v>0</v>
      </c>
      <c r="G122" s="29">
        <v>510</v>
      </c>
      <c r="H122" s="29">
        <v>0</v>
      </c>
      <c r="I122" s="29">
        <v>0</v>
      </c>
      <c r="J122" s="29">
        <v>7934</v>
      </c>
      <c r="K122" s="29">
        <v>7934</v>
      </c>
      <c r="L122" s="29">
        <v>0</v>
      </c>
      <c r="M122" s="29">
        <v>0</v>
      </c>
      <c r="N122" s="29">
        <v>0</v>
      </c>
      <c r="O122" s="32">
        <v>0</v>
      </c>
      <c r="P122" s="30">
        <v>7934</v>
      </c>
      <c r="Q122" s="54">
        <v>0</v>
      </c>
      <c r="R122" s="22"/>
    </row>
    <row r="123" spans="1:18" s="47" customFormat="1" ht="24.75" customHeight="1">
      <c r="A123" s="20" t="s">
        <v>96</v>
      </c>
      <c r="B123" s="77">
        <v>0</v>
      </c>
      <c r="C123" s="77">
        <v>0</v>
      </c>
      <c r="D123" s="77">
        <v>0</v>
      </c>
      <c r="E123" s="77">
        <v>8263</v>
      </c>
      <c r="F123" s="77">
        <v>724</v>
      </c>
      <c r="G123" s="77">
        <v>86</v>
      </c>
      <c r="H123" s="77">
        <v>0</v>
      </c>
      <c r="I123" s="77">
        <v>0</v>
      </c>
      <c r="J123" s="77">
        <v>9073</v>
      </c>
      <c r="K123" s="77">
        <v>9073</v>
      </c>
      <c r="L123" s="77">
        <v>0</v>
      </c>
      <c r="M123" s="77">
        <v>0</v>
      </c>
      <c r="N123" s="77">
        <v>0</v>
      </c>
      <c r="O123" s="77">
        <v>0</v>
      </c>
      <c r="P123" s="78">
        <v>9073</v>
      </c>
      <c r="Q123" s="54">
        <v>0</v>
      </c>
      <c r="R123" s="48"/>
    </row>
    <row r="124" spans="1:18" s="21" customFormat="1" ht="21" customHeight="1">
      <c r="A124" s="23" t="s">
        <v>51</v>
      </c>
      <c r="B124" s="29">
        <v>0</v>
      </c>
      <c r="C124" s="29">
        <v>0</v>
      </c>
      <c r="D124" s="29">
        <v>0</v>
      </c>
      <c r="E124" s="32">
        <v>8263</v>
      </c>
      <c r="F124" s="29">
        <v>724</v>
      </c>
      <c r="G124" s="29">
        <v>86</v>
      </c>
      <c r="H124" s="29">
        <v>0</v>
      </c>
      <c r="I124" s="29">
        <v>0</v>
      </c>
      <c r="J124" s="29">
        <v>9073</v>
      </c>
      <c r="K124" s="29">
        <v>9073</v>
      </c>
      <c r="L124" s="29">
        <v>0</v>
      </c>
      <c r="M124" s="29">
        <v>0</v>
      </c>
      <c r="N124" s="29">
        <v>0</v>
      </c>
      <c r="O124" s="32">
        <v>0</v>
      </c>
      <c r="P124" s="30">
        <v>9073</v>
      </c>
      <c r="Q124" s="54">
        <v>0</v>
      </c>
      <c r="R124" s="22"/>
    </row>
    <row r="125" spans="1:18" s="21" customFormat="1" ht="26.25" customHeight="1">
      <c r="A125" s="1" t="s">
        <v>97</v>
      </c>
      <c r="B125" s="75">
        <v>0</v>
      </c>
      <c r="C125" s="75">
        <v>0</v>
      </c>
      <c r="D125" s="75">
        <v>0</v>
      </c>
      <c r="E125" s="75">
        <v>0</v>
      </c>
      <c r="F125" s="75">
        <v>0</v>
      </c>
      <c r="G125" s="75">
        <v>225000</v>
      </c>
      <c r="H125" s="75">
        <v>0</v>
      </c>
      <c r="I125" s="75">
        <v>0</v>
      </c>
      <c r="J125" s="75">
        <v>225000</v>
      </c>
      <c r="K125" s="75">
        <v>222000</v>
      </c>
      <c r="L125" s="75">
        <v>0</v>
      </c>
      <c r="M125" s="75">
        <v>0</v>
      </c>
      <c r="N125" s="75">
        <v>0</v>
      </c>
      <c r="O125" s="75">
        <v>3000</v>
      </c>
      <c r="P125" s="85">
        <v>225000</v>
      </c>
      <c r="Q125" s="54">
        <v>0</v>
      </c>
      <c r="R125" s="22"/>
    </row>
    <row r="126" spans="1:18" s="47" customFormat="1" ht="24.75" customHeight="1">
      <c r="A126" s="20" t="s">
        <v>98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v>225000</v>
      </c>
      <c r="H126" s="77">
        <v>0</v>
      </c>
      <c r="I126" s="77">
        <v>0</v>
      </c>
      <c r="J126" s="77">
        <v>225000</v>
      </c>
      <c r="K126" s="77">
        <v>222000</v>
      </c>
      <c r="L126" s="77">
        <v>0</v>
      </c>
      <c r="M126" s="77">
        <v>0</v>
      </c>
      <c r="N126" s="77">
        <v>0</v>
      </c>
      <c r="O126" s="77">
        <v>3000</v>
      </c>
      <c r="P126" s="78">
        <v>225000</v>
      </c>
      <c r="Q126" s="54">
        <v>0</v>
      </c>
      <c r="R126" s="48"/>
    </row>
    <row r="127" spans="1:18" s="21" customFormat="1" ht="21" customHeight="1">
      <c r="A127" s="23" t="s">
        <v>51</v>
      </c>
      <c r="B127" s="29">
        <v>0</v>
      </c>
      <c r="C127" s="29">
        <v>0</v>
      </c>
      <c r="D127" s="29">
        <v>0</v>
      </c>
      <c r="E127" s="32">
        <v>0</v>
      </c>
      <c r="F127" s="29">
        <v>0</v>
      </c>
      <c r="G127" s="29">
        <v>225000</v>
      </c>
      <c r="H127" s="29">
        <v>0</v>
      </c>
      <c r="I127" s="29">
        <v>0</v>
      </c>
      <c r="J127" s="29">
        <v>225000</v>
      </c>
      <c r="K127" s="29">
        <v>222000</v>
      </c>
      <c r="L127" s="29">
        <v>0</v>
      </c>
      <c r="M127" s="29">
        <v>0</v>
      </c>
      <c r="N127" s="29">
        <v>0</v>
      </c>
      <c r="O127" s="32">
        <v>3000</v>
      </c>
      <c r="P127" s="30">
        <v>225000</v>
      </c>
      <c r="Q127" s="54">
        <v>0</v>
      </c>
      <c r="R127" s="22"/>
    </row>
    <row r="128" spans="1:18" s="21" customFormat="1" ht="26.25" customHeight="1">
      <c r="A128" s="1" t="s">
        <v>99</v>
      </c>
      <c r="B128" s="75">
        <v>0</v>
      </c>
      <c r="C128" s="75">
        <v>0</v>
      </c>
      <c r="D128" s="75">
        <v>0</v>
      </c>
      <c r="E128" s="75">
        <v>12902</v>
      </c>
      <c r="F128" s="75">
        <v>3750</v>
      </c>
      <c r="G128" s="75">
        <v>368</v>
      </c>
      <c r="H128" s="75">
        <v>0</v>
      </c>
      <c r="I128" s="75">
        <v>0</v>
      </c>
      <c r="J128" s="75">
        <v>17020</v>
      </c>
      <c r="K128" s="75">
        <v>17020</v>
      </c>
      <c r="L128" s="75">
        <v>0</v>
      </c>
      <c r="M128" s="75">
        <v>0</v>
      </c>
      <c r="N128" s="75">
        <v>0</v>
      </c>
      <c r="O128" s="75">
        <v>0</v>
      </c>
      <c r="P128" s="85">
        <v>17020</v>
      </c>
      <c r="Q128" s="54">
        <v>0</v>
      </c>
      <c r="R128" s="22"/>
    </row>
    <row r="129" spans="1:18" s="21" customFormat="1" ht="24.75" customHeight="1">
      <c r="A129" s="20" t="s">
        <v>100</v>
      </c>
      <c r="B129" s="77">
        <v>0</v>
      </c>
      <c r="C129" s="77">
        <v>0</v>
      </c>
      <c r="D129" s="77">
        <v>0</v>
      </c>
      <c r="E129" s="77">
        <v>12902</v>
      </c>
      <c r="F129" s="77">
        <v>3750</v>
      </c>
      <c r="G129" s="77">
        <v>368</v>
      </c>
      <c r="H129" s="77">
        <v>0</v>
      </c>
      <c r="I129" s="77">
        <v>0</v>
      </c>
      <c r="J129" s="77">
        <v>17020</v>
      </c>
      <c r="K129" s="77">
        <v>17020</v>
      </c>
      <c r="L129" s="77">
        <v>0</v>
      </c>
      <c r="M129" s="77">
        <v>0</v>
      </c>
      <c r="N129" s="77">
        <v>0</v>
      </c>
      <c r="O129" s="77">
        <v>0</v>
      </c>
      <c r="P129" s="78">
        <v>17020</v>
      </c>
      <c r="Q129" s="54">
        <v>0</v>
      </c>
      <c r="R129" s="22"/>
    </row>
    <row r="130" spans="1:18" s="21" customFormat="1" ht="21" customHeight="1">
      <c r="A130" s="23" t="s">
        <v>51</v>
      </c>
      <c r="B130" s="29">
        <v>0</v>
      </c>
      <c r="C130" s="29">
        <v>0</v>
      </c>
      <c r="D130" s="29">
        <v>0</v>
      </c>
      <c r="E130" s="29">
        <v>12902</v>
      </c>
      <c r="F130" s="29">
        <v>3750</v>
      </c>
      <c r="G130" s="29">
        <v>368</v>
      </c>
      <c r="H130" s="29">
        <v>0</v>
      </c>
      <c r="I130" s="29">
        <v>0</v>
      </c>
      <c r="J130" s="29">
        <v>17020</v>
      </c>
      <c r="K130" s="29">
        <v>17020</v>
      </c>
      <c r="L130" s="29">
        <v>0</v>
      </c>
      <c r="M130" s="29">
        <v>0</v>
      </c>
      <c r="N130" s="29">
        <v>0</v>
      </c>
      <c r="O130" s="29">
        <v>0</v>
      </c>
      <c r="P130" s="30">
        <v>17020</v>
      </c>
      <c r="Q130" s="54">
        <v>0</v>
      </c>
      <c r="R130" s="22"/>
    </row>
    <row r="131" spans="1:18" s="21" customFormat="1" ht="21" customHeight="1">
      <c r="A131" s="25" t="s">
        <v>63</v>
      </c>
      <c r="B131" s="29">
        <v>0</v>
      </c>
      <c r="C131" s="29">
        <v>0</v>
      </c>
      <c r="D131" s="29">
        <v>0</v>
      </c>
      <c r="E131" s="29">
        <v>9352</v>
      </c>
      <c r="F131" s="29">
        <v>0</v>
      </c>
      <c r="G131" s="29">
        <v>0</v>
      </c>
      <c r="H131" s="29">
        <v>0</v>
      </c>
      <c r="I131" s="29">
        <v>0</v>
      </c>
      <c r="J131" s="29">
        <v>9352</v>
      </c>
      <c r="K131" s="29">
        <v>9352</v>
      </c>
      <c r="L131" s="29">
        <v>0</v>
      </c>
      <c r="M131" s="29">
        <v>0</v>
      </c>
      <c r="N131" s="29">
        <v>0</v>
      </c>
      <c r="O131" s="29">
        <v>0</v>
      </c>
      <c r="P131" s="30">
        <v>9352</v>
      </c>
      <c r="Q131" s="54">
        <v>0</v>
      </c>
      <c r="R131" s="22"/>
    </row>
    <row r="132" spans="1:18" s="21" customFormat="1" ht="24" customHeight="1">
      <c r="A132" s="25" t="s">
        <v>138</v>
      </c>
      <c r="B132" s="29">
        <v>0</v>
      </c>
      <c r="C132" s="29">
        <v>0</v>
      </c>
      <c r="D132" s="29">
        <v>0</v>
      </c>
      <c r="E132" s="29">
        <v>3550</v>
      </c>
      <c r="F132" s="29">
        <v>3750</v>
      </c>
      <c r="G132" s="29">
        <v>368</v>
      </c>
      <c r="H132" s="29"/>
      <c r="I132" s="29">
        <v>0</v>
      </c>
      <c r="J132" s="29">
        <v>7668</v>
      </c>
      <c r="K132" s="29">
        <v>7668</v>
      </c>
      <c r="L132" s="29">
        <v>0</v>
      </c>
      <c r="M132" s="29">
        <v>0</v>
      </c>
      <c r="N132" s="29">
        <v>0</v>
      </c>
      <c r="O132" s="29">
        <v>0</v>
      </c>
      <c r="P132" s="30">
        <v>7668</v>
      </c>
      <c r="Q132" s="54">
        <v>0</v>
      </c>
      <c r="R132" s="22"/>
    </row>
    <row r="133" spans="1:18" s="21" customFormat="1" ht="39.75" customHeight="1">
      <c r="A133" s="25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30"/>
      <c r="Q133" s="54"/>
      <c r="R133" s="22"/>
    </row>
    <row r="134" spans="1:20" s="21" customFormat="1" ht="26.25" customHeight="1" thickBot="1">
      <c r="A134" s="34" t="s">
        <v>101</v>
      </c>
      <c r="B134" s="35">
        <v>8784410</v>
      </c>
      <c r="C134" s="35">
        <v>38744056</v>
      </c>
      <c r="D134" s="35">
        <v>16627925</v>
      </c>
      <c r="E134" s="35">
        <v>12170587</v>
      </c>
      <c r="F134" s="35">
        <v>1715957</v>
      </c>
      <c r="G134" s="36">
        <v>3624197</v>
      </c>
      <c r="H134" s="35">
        <v>0</v>
      </c>
      <c r="I134" s="35">
        <v>227169</v>
      </c>
      <c r="J134" s="36">
        <v>81894301</v>
      </c>
      <c r="K134" s="35">
        <v>38842619</v>
      </c>
      <c r="L134" s="35">
        <v>0</v>
      </c>
      <c r="M134" s="35">
        <v>13489121</v>
      </c>
      <c r="N134" s="35">
        <v>28832589</v>
      </c>
      <c r="O134" s="35">
        <v>729972</v>
      </c>
      <c r="P134" s="37">
        <v>81894301</v>
      </c>
      <c r="Q134" s="54">
        <v>0</v>
      </c>
      <c r="R134" s="22"/>
      <c r="S134" s="31"/>
      <c r="T134" s="31"/>
    </row>
    <row r="135" spans="1:18" s="61" customFormat="1" ht="16.5" customHeight="1">
      <c r="A135" s="119" t="s">
        <v>117</v>
      </c>
      <c r="B135" s="120"/>
      <c r="C135" s="120"/>
      <c r="D135" s="120"/>
      <c r="E135" s="120"/>
      <c r="F135" s="120"/>
      <c r="G135" s="126" t="s">
        <v>118</v>
      </c>
      <c r="H135" s="127"/>
      <c r="I135" s="127"/>
      <c r="J135" s="127"/>
      <c r="K135" s="127"/>
      <c r="L135" s="127"/>
      <c r="M135" s="127"/>
      <c r="N135" s="127"/>
      <c r="O135" s="127"/>
      <c r="P135" s="127"/>
      <c r="R135" s="60"/>
    </row>
    <row r="136" spans="1:18" s="61" customFormat="1" ht="16.5" customHeight="1">
      <c r="A136" s="121" t="s">
        <v>102</v>
      </c>
      <c r="B136" s="122"/>
      <c r="C136" s="122"/>
      <c r="D136" s="122"/>
      <c r="E136" s="122"/>
      <c r="F136" s="122"/>
      <c r="G136" s="95"/>
      <c r="H136" s="95"/>
      <c r="I136" s="123"/>
      <c r="J136" s="123"/>
      <c r="K136" s="123"/>
      <c r="L136" s="123"/>
      <c r="M136" s="123"/>
      <c r="N136" s="123"/>
      <c r="O136" s="123"/>
      <c r="P136" s="123"/>
      <c r="R136" s="60"/>
    </row>
    <row r="137" spans="1:16" s="40" customFormat="1" ht="20.25" customHeight="1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51"/>
    </row>
    <row r="138" spans="1:16" s="40" customFormat="1" ht="19.5" customHeight="1">
      <c r="A138" s="41"/>
      <c r="B138" s="64"/>
      <c r="C138" s="64"/>
      <c r="D138" s="64"/>
      <c r="E138" s="64"/>
      <c r="F138" s="39"/>
      <c r="G138" s="38"/>
      <c r="H138" s="38"/>
      <c r="I138" s="38"/>
      <c r="J138" s="39"/>
      <c r="K138" s="39"/>
      <c r="L138" s="39"/>
      <c r="M138" s="39"/>
      <c r="N138" s="39"/>
      <c r="O138" s="39"/>
      <c r="P138" s="51"/>
    </row>
    <row r="139" spans="1:56" s="28" customFormat="1" ht="9" customHeight="1" hidden="1">
      <c r="A139" s="118"/>
      <c r="B139" s="118"/>
      <c r="C139" s="118"/>
      <c r="D139" s="118"/>
      <c r="E139" s="118"/>
      <c r="F139" s="118"/>
      <c r="G139" s="42"/>
      <c r="H139" s="42"/>
      <c r="I139" s="42"/>
      <c r="J139" s="43"/>
      <c r="K139" s="43"/>
      <c r="L139" s="43"/>
      <c r="M139" s="43"/>
      <c r="N139" s="43"/>
      <c r="O139" s="43"/>
      <c r="P139" s="52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</row>
    <row r="140" spans="1:56" s="28" customFormat="1" ht="16.5">
      <c r="A140" s="108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</row>
    <row r="141" spans="1:56" s="28" customFormat="1" ht="16.5">
      <c r="A141" s="108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</row>
    <row r="142" spans="1:56" s="28" customFormat="1" ht="16.5">
      <c r="A142" s="108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</row>
    <row r="143" spans="1:56" s="28" customFormat="1" ht="16.5">
      <c r="A143" s="108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</row>
    <row r="144" spans="1:56" s="28" customFormat="1" ht="16.5">
      <c r="A144" s="108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</row>
    <row r="145" spans="1:56" s="28" customFormat="1" ht="16.5">
      <c r="A145" s="108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</row>
    <row r="146" spans="1:56" s="28" customFormat="1" ht="16.5">
      <c r="A146" s="108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</row>
    <row r="147" spans="1:56" s="28" customFormat="1" ht="16.5">
      <c r="A147" s="108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</row>
    <row r="148" spans="1:56" s="28" customFormat="1" ht="16.5">
      <c r="A148" s="108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</row>
    <row r="149" spans="1:56" s="28" customFormat="1" ht="16.5">
      <c r="A149" s="108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</row>
    <row r="150" spans="1:56" s="28" customFormat="1" ht="16.5">
      <c r="A150" s="108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</row>
    <row r="151" spans="1:56" s="28" customFormat="1" ht="16.5">
      <c r="A151" s="108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</row>
    <row r="152" spans="1:56" s="28" customFormat="1" ht="16.5">
      <c r="A152" s="108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</row>
    <row r="153" spans="1:56" s="28" customFormat="1" ht="16.5">
      <c r="A153" s="108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</row>
    <row r="154" spans="1:56" s="28" customFormat="1" ht="16.5">
      <c r="A154" s="108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</row>
    <row r="155" spans="1:56" s="28" customFormat="1" ht="16.5">
      <c r="A155" s="108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</row>
    <row r="156" spans="1:56" s="28" customFormat="1" ht="16.5">
      <c r="A156" s="108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</row>
    <row r="157" spans="1:56" s="28" customFormat="1" ht="16.5">
      <c r="A157" s="108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</row>
    <row r="158" spans="1:56" s="28" customFormat="1" ht="16.5">
      <c r="A158" s="108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</row>
    <row r="159" spans="1:56" s="28" customFormat="1" ht="16.5">
      <c r="A159" s="108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</row>
    <row r="160" spans="1:56" s="28" customFormat="1" ht="16.5">
      <c r="A160" s="108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</row>
    <row r="161" spans="1:56" s="28" customFormat="1" ht="16.5">
      <c r="A161" s="108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</row>
    <row r="162" spans="1:56" s="28" customFormat="1" ht="16.5">
      <c r="A162" s="108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</row>
    <row r="163" spans="1:56" s="28" customFormat="1" ht="16.5">
      <c r="A163" s="108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</row>
    <row r="164" spans="1:56" s="28" customFormat="1" ht="16.5">
      <c r="A164" s="108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</row>
    <row r="165" spans="1:56" s="28" customFormat="1" ht="16.5">
      <c r="A165" s="108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</row>
    <row r="166" spans="1:56" s="28" customFormat="1" ht="16.5">
      <c r="A166" s="108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</row>
    <row r="167" spans="1:56" s="28" customFormat="1" ht="16.5">
      <c r="A167" s="108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</row>
    <row r="168" spans="1:56" s="28" customFormat="1" ht="16.5">
      <c r="A168" s="108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</row>
    <row r="169" spans="1:56" s="28" customFormat="1" ht="16.5">
      <c r="A169" s="108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</row>
    <row r="170" spans="1:56" s="28" customFormat="1" ht="16.5">
      <c r="A170" s="108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</row>
    <row r="171" spans="1:56" s="28" customFormat="1" ht="16.5">
      <c r="A171" s="108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</row>
  </sheetData>
  <mergeCells count="8">
    <mergeCell ref="A139:F139"/>
    <mergeCell ref="B3:F3"/>
    <mergeCell ref="K3:P3"/>
    <mergeCell ref="A135:F135"/>
    <mergeCell ref="A136:F136"/>
    <mergeCell ref="I136:P136"/>
    <mergeCell ref="G3:J3"/>
    <mergeCell ref="G135:P135"/>
  </mergeCells>
  <printOptions/>
  <pageMargins left="0.3937007874015748" right="0.3937007874015748" top="0.7874015748031497" bottom="0.7874015748031497" header="0.31496062992125984" footer="0.3937007874015748"/>
  <pageSetup horizontalDpi="600" verticalDpi="600" orientation="portrait" pageOrder="overThenDown" paperSize="9" r:id="rId1"/>
  <headerFooter alignWithMargins="0">
    <oddHeader>&amp;L&amp;"Times New Roman,標準"-&amp;R&amp;"Times New Roman,標準"-</oddHeader>
  </headerFooter>
  <rowBreaks count="4" manualBreakCount="4">
    <brk id="35" max="15" man="1"/>
    <brk id="61" max="15" man="1"/>
    <brk id="80" max="15" man="1"/>
    <brk id="107" max="15" man="1"/>
  </rowBreaks>
  <colBreaks count="1" manualBreakCount="1">
    <brk id="6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98年度預算案-作業基金參考表</dc:title>
  <dc:subject>固定資產建設改良擴充與資金來源表</dc:subject>
  <dc:creator>第2局</dc:creator>
  <cp:keywords>預算資訊</cp:keywords>
  <dc:description/>
  <cp:lastModifiedBy>主計處</cp:lastModifiedBy>
  <cp:lastPrinted>2010-08-19T08:03:32Z</cp:lastPrinted>
  <dcterms:created xsi:type="dcterms:W3CDTF">2006-07-25T05:49:56Z</dcterms:created>
  <dcterms:modified xsi:type="dcterms:W3CDTF">2010-08-31T06:51:32Z</dcterms:modified>
  <cp:category>I13</cp:category>
  <cp:version/>
  <cp:contentType/>
  <cp:contentStatus/>
</cp:coreProperties>
</file>