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015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<sst xmlns="http://schemas.openxmlformats.org/spreadsheetml/2006/main" count="156" uniqueCount="72">
  <si>
    <t>中央銀行</t>
  </si>
  <si>
    <t>中國輸出入銀行</t>
  </si>
  <si>
    <t>新臺幣千元</t>
  </si>
  <si>
    <t>中央存款保險股份有限公司</t>
  </si>
  <si>
    <t>臺灣金融控股股份有限公司</t>
  </si>
  <si>
    <t>中華郵政股份有限公司</t>
  </si>
  <si>
    <t>勞工保險局</t>
  </si>
  <si>
    <t>放款</t>
  </si>
  <si>
    <t>存款</t>
  </si>
  <si>
    <t>發行券幣</t>
  </si>
  <si>
    <t>投資</t>
  </si>
  <si>
    <t>保險</t>
  </si>
  <si>
    <t>儲匯</t>
  </si>
  <si>
    <t>(平均餘額)</t>
  </si>
  <si>
    <t>貨幣單位：新臺幣千元</t>
  </si>
  <si>
    <t>新臺幣千元</t>
  </si>
  <si>
    <t>"</t>
  </si>
  <si>
    <t>存放央行及同業</t>
  </si>
  <si>
    <t>存放銀行業</t>
  </si>
  <si>
    <t>發行券幣</t>
  </si>
  <si>
    <t xml:space="preserve">機關名稱 </t>
  </si>
  <si>
    <t>營運項目</t>
  </si>
  <si>
    <t>營              運              量</t>
  </si>
  <si>
    <t xml:space="preserve"> 營        運        值</t>
  </si>
  <si>
    <t xml:space="preserve"> 單             位</t>
  </si>
  <si>
    <t xml:space="preserve"> 數                   量</t>
  </si>
  <si>
    <t>公教人員保險</t>
  </si>
  <si>
    <t>臺灣土地銀行股份有限公司</t>
  </si>
  <si>
    <t>"</t>
  </si>
  <si>
    <t>人壽保險</t>
  </si>
  <si>
    <t>募集基金</t>
  </si>
  <si>
    <t>保證及代理</t>
  </si>
  <si>
    <t>代理業務</t>
  </si>
  <si>
    <t>銀行業融通</t>
  </si>
  <si>
    <t>短期放款及透支</t>
  </si>
  <si>
    <t>國際金融機構存款</t>
  </si>
  <si>
    <t>銀行業存款</t>
  </si>
  <si>
    <t>國庫及政府機關存款</t>
  </si>
  <si>
    <t>儲蓄存款及儲蓄券</t>
  </si>
  <si>
    <t>中期放款</t>
  </si>
  <si>
    <t>長期放款</t>
  </si>
  <si>
    <t>輸出保險</t>
  </si>
  <si>
    <t>存款保險</t>
  </si>
  <si>
    <t>支票存款</t>
  </si>
  <si>
    <t>貨幣單位：新臺幣千元</t>
  </si>
  <si>
    <t xml:space="preserve">機關名稱 </t>
  </si>
  <si>
    <t>營運項目</t>
  </si>
  <si>
    <t>營              運              量</t>
  </si>
  <si>
    <t xml:space="preserve"> 營        運        值</t>
  </si>
  <si>
    <t xml:space="preserve"> 單             位</t>
  </si>
  <si>
    <t xml:space="preserve"> 數                   量</t>
  </si>
  <si>
    <t>活期存款</t>
  </si>
  <si>
    <t>定期存款</t>
  </si>
  <si>
    <t>儲蓄存款</t>
  </si>
  <si>
    <t>證券經紀業務</t>
  </si>
  <si>
    <t>退休人員保險</t>
  </si>
  <si>
    <t>貼現</t>
  </si>
  <si>
    <t>放　　  　 　款(註)</t>
  </si>
  <si>
    <t>簡易壽險</t>
  </si>
  <si>
    <t>匯兌</t>
  </si>
  <si>
    <t>勞工保險</t>
  </si>
  <si>
    <t>農民保險</t>
  </si>
  <si>
    <t>就業保險</t>
  </si>
  <si>
    <t>"</t>
  </si>
  <si>
    <t>投資有價證券</t>
  </si>
  <si>
    <t>投資長期證券</t>
  </si>
  <si>
    <t>信託投資</t>
  </si>
  <si>
    <r>
      <t>註：中華郵政公司所吸收之儲金依規定不辦理放款，本表內將其存放中央銀行（</t>
    </r>
    <r>
      <rPr>
        <sz val="11"/>
        <rFont val="Times New Roman"/>
        <family val="1"/>
      </rPr>
      <t>2,355,000,000</t>
    </r>
    <r>
      <rPr>
        <sz val="11"/>
        <rFont val="新細明體"/>
        <family val="1"/>
      </rPr>
      <t>千元）及同</t>
    </r>
  </si>
  <si>
    <r>
      <t xml:space="preserve">        </t>
    </r>
    <r>
      <rPr>
        <sz val="11"/>
        <rFont val="新細明體"/>
        <family val="1"/>
      </rPr>
      <t>業（</t>
    </r>
    <r>
      <rPr>
        <sz val="11"/>
        <rFont val="Times New Roman"/>
        <family val="1"/>
      </rPr>
      <t>502,279,880</t>
    </r>
    <r>
      <rPr>
        <sz val="11"/>
        <rFont val="新細明體"/>
        <family val="1"/>
      </rPr>
      <t>千元）之數額視同放款，以求資金流向表達之完整。</t>
    </r>
  </si>
  <si>
    <t>丁３、（４）金融、保險及不動產業主要營運量值綜計表</t>
  </si>
  <si>
    <r>
      <t>丁３、（４）金融、保險及不動產業主要營運量值綜計表</t>
    </r>
    <r>
      <rPr>
        <sz val="14"/>
        <color indexed="8"/>
        <rFont val="華康粗明體"/>
        <family val="3"/>
      </rPr>
      <t>(續)</t>
    </r>
  </si>
  <si>
    <r>
      <t>丁３、（４）金融、保險及不動產業主要營運量值綜計表</t>
    </r>
    <r>
      <rPr>
        <sz val="14"/>
        <color indexed="8"/>
        <rFont val="華康粗明體"/>
        <family val="3"/>
      </rPr>
      <t>(續)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</si>
</sst>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24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sz val="10"/>
      <color indexed="9"/>
      <name val="新細明體"/>
      <family val="1"/>
    </font>
    <font>
      <sz val="11"/>
      <name val="新細明體"/>
      <family val="1"/>
    </font>
    <font>
      <sz val="11"/>
      <color indexed="9"/>
      <name val="新細明體"/>
      <family val="1"/>
    </font>
    <font>
      <sz val="11"/>
      <name val="Times New Roman"/>
      <family val="1"/>
    </font>
    <font>
      <sz val="11"/>
      <color indexed="10"/>
      <name val="華康中黑體"/>
      <family val="3"/>
    </font>
    <font>
      <sz val="12"/>
      <color indexed="10"/>
      <name val="新細明體"/>
      <family val="1"/>
    </font>
    <font>
      <sz val="11"/>
      <color indexed="8"/>
      <name val="華康中黑體"/>
      <family val="3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b/>
      <sz val="11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20"/>
      <color indexed="8"/>
      <name val="華康粗明體"/>
      <family val="3"/>
    </font>
    <font>
      <b/>
      <sz val="20"/>
      <name val="華康粗明體"/>
      <family val="3"/>
    </font>
    <font>
      <sz val="20"/>
      <name val="新細明體"/>
      <family val="1"/>
    </font>
    <font>
      <sz val="20"/>
      <color indexed="9"/>
      <name val="新細明體"/>
      <family val="1"/>
    </font>
    <font>
      <sz val="14"/>
      <color indexed="8"/>
      <name val="華康粗明體"/>
      <family val="3"/>
    </font>
    <font>
      <b/>
      <sz val="19"/>
      <color indexed="8"/>
      <name val="華康粗明體"/>
      <family val="3"/>
    </font>
    <font>
      <sz val="19"/>
      <color indexed="8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Alignment="1">
      <alignment horizontal="distributed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distributed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77" fontId="1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center" vertical="center" wrapText="1"/>
    </xf>
    <xf numFmtId="177" fontId="13" fillId="0" borderId="4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177" fontId="1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distributed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2" fillId="0" borderId="1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177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 wrapText="1"/>
    </xf>
    <xf numFmtId="0" fontId="18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7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 wrapText="1"/>
    </xf>
    <xf numFmtId="0" fontId="15" fillId="0" borderId="0" xfId="0" applyFont="1" applyAlignment="1">
      <alignment horizontal="distributed" vertical="center" wrapText="1"/>
    </xf>
    <xf numFmtId="0" fontId="15" fillId="0" borderId="0" xfId="0" applyFont="1" applyAlignment="1">
      <alignment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9"/>
  <sheetViews>
    <sheetView tabSelected="1" workbookViewId="0" topLeftCell="A28">
      <selection activeCell="A80" sqref="A80:G80"/>
    </sheetView>
  </sheetViews>
  <sheetFormatPr defaultColWidth="9.00390625" defaultRowHeight="16.5"/>
  <cols>
    <col min="1" max="1" width="25.125" style="0" customWidth="1"/>
    <col min="2" max="2" width="0.74609375" style="0" customWidth="1"/>
    <col min="3" max="3" width="1.875" style="0" customWidth="1"/>
    <col min="4" max="4" width="20.75390625" style="0" customWidth="1"/>
    <col min="5" max="5" width="12.00390625" style="0" customWidth="1"/>
    <col min="6" max="6" width="15.125" style="0" customWidth="1"/>
    <col min="7" max="7" width="16.375" style="0" customWidth="1"/>
    <col min="8" max="23" width="8.625" style="0" customWidth="1"/>
  </cols>
  <sheetData>
    <row r="1" spans="1:26" s="46" customFormat="1" ht="30" customHeight="1">
      <c r="A1" s="55" t="s">
        <v>69</v>
      </c>
      <c r="B1" s="55"/>
      <c r="C1" s="55"/>
      <c r="D1" s="55"/>
      <c r="E1" s="55"/>
      <c r="F1" s="55"/>
      <c r="G1" s="55"/>
      <c r="W1" s="47"/>
      <c r="Z1" s="48"/>
    </row>
    <row r="2" spans="7:26" s="4" customFormat="1" ht="20.25" customHeight="1">
      <c r="G2" s="7" t="s">
        <v>14</v>
      </c>
      <c r="W2" s="5"/>
      <c r="Z2" s="6"/>
    </row>
    <row r="3" spans="1:7" s="13" customFormat="1" ht="21.75" customHeight="1">
      <c r="A3" s="56" t="s">
        <v>20</v>
      </c>
      <c r="B3" s="12"/>
      <c r="C3" s="50" t="s">
        <v>21</v>
      </c>
      <c r="D3" s="51"/>
      <c r="E3" s="58" t="s">
        <v>22</v>
      </c>
      <c r="F3" s="59"/>
      <c r="G3" s="60" t="s">
        <v>23</v>
      </c>
    </row>
    <row r="4" spans="1:7" s="13" customFormat="1" ht="21.75" customHeight="1">
      <c r="A4" s="57"/>
      <c r="B4" s="14"/>
      <c r="C4" s="52"/>
      <c r="D4" s="53"/>
      <c r="E4" s="15" t="s">
        <v>24</v>
      </c>
      <c r="F4" s="15" t="s">
        <v>25</v>
      </c>
      <c r="G4" s="61"/>
    </row>
    <row r="5" spans="1:26" s="23" customFormat="1" ht="18.75" customHeight="1">
      <c r="A5" s="19" t="s">
        <v>0</v>
      </c>
      <c r="B5" s="19"/>
      <c r="C5" s="19"/>
      <c r="D5" s="20"/>
      <c r="E5" s="21"/>
      <c r="F5" s="22"/>
      <c r="G5" s="22"/>
      <c r="Z5" s="24"/>
    </row>
    <row r="6" spans="1:26" s="23" customFormat="1" ht="18.75" customHeight="1">
      <c r="A6" s="19"/>
      <c r="B6" s="19"/>
      <c r="C6" s="54" t="s">
        <v>7</v>
      </c>
      <c r="D6" s="54"/>
      <c r="E6" s="21" t="s">
        <v>15</v>
      </c>
      <c r="F6" s="22">
        <f>SUM(F8:F10)</f>
        <v>948084908</v>
      </c>
      <c r="G6" s="22">
        <f>SUM(G8:G10)</f>
        <v>4233648</v>
      </c>
      <c r="Z6" s="24"/>
    </row>
    <row r="7" spans="1:26" s="23" customFormat="1" ht="18.75" customHeight="1">
      <c r="A7" s="19"/>
      <c r="B7" s="19"/>
      <c r="C7" s="19"/>
      <c r="D7" s="25"/>
      <c r="E7" s="21" t="s">
        <v>13</v>
      </c>
      <c r="F7" s="22"/>
      <c r="G7" s="22"/>
      <c r="Z7" s="24"/>
    </row>
    <row r="8" spans="1:26" s="23" customFormat="1" ht="18.75" customHeight="1">
      <c r="A8" s="19"/>
      <c r="B8" s="19"/>
      <c r="C8" s="19"/>
      <c r="D8" s="26" t="s">
        <v>18</v>
      </c>
      <c r="E8" s="21" t="s">
        <v>16</v>
      </c>
      <c r="F8" s="22">
        <v>715000312</v>
      </c>
      <c r="G8" s="22">
        <v>2228632</v>
      </c>
      <c r="Z8" s="24"/>
    </row>
    <row r="9" spans="1:26" s="23" customFormat="1" ht="18.75" customHeight="1">
      <c r="A9" s="19"/>
      <c r="B9" s="19"/>
      <c r="C9" s="19"/>
      <c r="D9" s="26" t="s">
        <v>33</v>
      </c>
      <c r="E9" s="21" t="s">
        <v>16</v>
      </c>
      <c r="F9" s="22">
        <v>232664596</v>
      </c>
      <c r="G9" s="22">
        <v>1993970</v>
      </c>
      <c r="Z9" s="24"/>
    </row>
    <row r="10" spans="1:26" s="23" customFormat="1" ht="18.75" customHeight="1">
      <c r="A10" s="19"/>
      <c r="B10" s="19"/>
      <c r="C10" s="19"/>
      <c r="D10" s="26" t="s">
        <v>34</v>
      </c>
      <c r="E10" s="21" t="s">
        <v>16</v>
      </c>
      <c r="F10" s="22">
        <v>420000</v>
      </c>
      <c r="G10" s="22">
        <v>11046</v>
      </c>
      <c r="Z10" s="24"/>
    </row>
    <row r="11" spans="1:26" s="8" customFormat="1" ht="18.75" customHeight="1">
      <c r="A11" s="17"/>
      <c r="B11" s="17"/>
      <c r="C11" s="54" t="s">
        <v>8</v>
      </c>
      <c r="D11" s="54"/>
      <c r="E11" s="21" t="s">
        <v>16</v>
      </c>
      <c r="F11" s="22">
        <f>SUM(F12:F15)</f>
        <v>10719624283</v>
      </c>
      <c r="G11" s="22">
        <f>SUM(G12:G15)</f>
        <v>189788770</v>
      </c>
      <c r="W11" s="9"/>
      <c r="Z11" s="10"/>
    </row>
    <row r="12" spans="1:26" s="8" customFormat="1" ht="18.75" customHeight="1">
      <c r="A12" s="17"/>
      <c r="B12" s="17"/>
      <c r="C12" s="19"/>
      <c r="D12" s="26" t="s">
        <v>35</v>
      </c>
      <c r="E12" s="21" t="s">
        <v>16</v>
      </c>
      <c r="F12" s="22">
        <v>517063</v>
      </c>
      <c r="G12" s="22"/>
      <c r="W12" s="9"/>
      <c r="Z12" s="10"/>
    </row>
    <row r="13" spans="1:26" s="8" customFormat="1" ht="18.75" customHeight="1">
      <c r="A13" s="17"/>
      <c r="B13" s="17"/>
      <c r="C13" s="19"/>
      <c r="D13" s="26" t="s">
        <v>36</v>
      </c>
      <c r="E13" s="21" t="s">
        <v>16</v>
      </c>
      <c r="F13" s="22">
        <v>10450198616</v>
      </c>
      <c r="G13" s="22">
        <v>188073744</v>
      </c>
      <c r="W13" s="9"/>
      <c r="Z13" s="10"/>
    </row>
    <row r="14" spans="1:26" s="8" customFormat="1" ht="18.75" customHeight="1">
      <c r="A14" s="17"/>
      <c r="B14" s="17"/>
      <c r="C14" s="19"/>
      <c r="D14" s="26" t="s">
        <v>37</v>
      </c>
      <c r="E14" s="21" t="s">
        <v>16</v>
      </c>
      <c r="F14" s="22">
        <v>261979700</v>
      </c>
      <c r="G14" s="22">
        <v>1579000</v>
      </c>
      <c r="W14" s="9"/>
      <c r="Z14" s="10"/>
    </row>
    <row r="15" spans="1:26" s="8" customFormat="1" ht="18.75" customHeight="1">
      <c r="A15" s="17"/>
      <c r="B15" s="17"/>
      <c r="C15" s="19"/>
      <c r="D15" s="26" t="s">
        <v>38</v>
      </c>
      <c r="E15" s="21" t="s">
        <v>16</v>
      </c>
      <c r="F15" s="22">
        <v>6928904</v>
      </c>
      <c r="G15" s="22">
        <v>136026</v>
      </c>
      <c r="W15" s="9"/>
      <c r="Z15" s="10"/>
    </row>
    <row r="16" spans="1:26" s="8" customFormat="1" ht="18.75" customHeight="1">
      <c r="A16" s="19"/>
      <c r="B16" s="19"/>
      <c r="C16" s="54" t="s">
        <v>9</v>
      </c>
      <c r="D16" s="54"/>
      <c r="E16" s="21" t="s">
        <v>16</v>
      </c>
      <c r="F16" s="22">
        <f>SUM(F17)</f>
        <v>1221556246</v>
      </c>
      <c r="G16" s="22"/>
      <c r="W16" s="9"/>
      <c r="Z16" s="10"/>
    </row>
    <row r="17" spans="1:26" s="8" customFormat="1" ht="18.75" customHeight="1">
      <c r="A17" s="19"/>
      <c r="B17" s="19"/>
      <c r="C17" s="19"/>
      <c r="D17" s="26" t="s">
        <v>19</v>
      </c>
      <c r="E17" s="21" t="s">
        <v>16</v>
      </c>
      <c r="F17" s="22">
        <v>1221556246</v>
      </c>
      <c r="G17" s="22"/>
      <c r="W17" s="9"/>
      <c r="Z17" s="10"/>
    </row>
    <row r="18" spans="1:26" s="23" customFormat="1" ht="18.75" customHeight="1">
      <c r="A18" s="19"/>
      <c r="B18" s="19"/>
      <c r="C18" s="54" t="s">
        <v>10</v>
      </c>
      <c r="D18" s="54"/>
      <c r="E18" s="21" t="s">
        <v>63</v>
      </c>
      <c r="F18" s="22">
        <f>SUM(F19:F21)</f>
        <v>11643704383</v>
      </c>
      <c r="G18" s="22">
        <f>SUM(G19:G21)</f>
        <v>316503362</v>
      </c>
      <c r="Z18" s="24"/>
    </row>
    <row r="19" spans="1:26" s="23" customFormat="1" ht="18.75" customHeight="1">
      <c r="A19" s="19"/>
      <c r="B19" s="19"/>
      <c r="C19" s="19"/>
      <c r="D19" s="26" t="s">
        <v>64</v>
      </c>
      <c r="E19" s="21" t="s">
        <v>63</v>
      </c>
      <c r="F19" s="22">
        <v>16780688</v>
      </c>
      <c r="G19" s="22">
        <v>273427</v>
      </c>
      <c r="Z19" s="24"/>
    </row>
    <row r="20" spans="1:7" s="23" customFormat="1" ht="18.75" customHeight="1">
      <c r="A20" s="19"/>
      <c r="B20" s="19"/>
      <c r="C20" s="19"/>
      <c r="D20" s="26" t="s">
        <v>65</v>
      </c>
      <c r="E20" s="21" t="s">
        <v>63</v>
      </c>
      <c r="F20" s="22">
        <v>11331300000</v>
      </c>
      <c r="G20" s="22">
        <v>307665655</v>
      </c>
    </row>
    <row r="21" spans="1:7" s="23" customFormat="1" ht="18.75" customHeight="1">
      <c r="A21" s="19"/>
      <c r="B21" s="19"/>
      <c r="C21" s="19"/>
      <c r="D21" s="26" t="s">
        <v>66</v>
      </c>
      <c r="E21" s="21" t="s">
        <v>63</v>
      </c>
      <c r="F21" s="22">
        <v>295623695</v>
      </c>
      <c r="G21" s="22">
        <v>8564280</v>
      </c>
    </row>
    <row r="22" spans="1:7" s="23" customFormat="1" ht="18.75" customHeight="1">
      <c r="A22" s="19" t="s">
        <v>1</v>
      </c>
      <c r="B22" s="19"/>
      <c r="C22" s="19"/>
      <c r="D22" s="20"/>
      <c r="E22" s="21"/>
      <c r="F22" s="22"/>
      <c r="G22" s="22"/>
    </row>
    <row r="23" spans="1:7" s="23" customFormat="1" ht="18.75" customHeight="1">
      <c r="A23" s="19"/>
      <c r="B23" s="19"/>
      <c r="C23" s="54" t="s">
        <v>7</v>
      </c>
      <c r="D23" s="54"/>
      <c r="E23" s="21" t="s">
        <v>16</v>
      </c>
      <c r="F23" s="22">
        <f>SUM(F24:F26)</f>
        <v>79000000</v>
      </c>
      <c r="G23" s="22">
        <f>SUM(G24:G26)</f>
        <v>1568230</v>
      </c>
    </row>
    <row r="24" spans="1:7" s="23" customFormat="1" ht="18.75" customHeight="1">
      <c r="A24" s="19"/>
      <c r="B24" s="19"/>
      <c r="C24" s="19"/>
      <c r="D24" s="26" t="s">
        <v>34</v>
      </c>
      <c r="E24" s="21" t="s">
        <v>16</v>
      </c>
      <c r="F24" s="22">
        <v>7541000</v>
      </c>
      <c r="G24" s="22">
        <v>151303</v>
      </c>
    </row>
    <row r="25" spans="1:7" s="23" customFormat="1" ht="18.75" customHeight="1">
      <c r="A25" s="19"/>
      <c r="B25" s="19"/>
      <c r="C25" s="19"/>
      <c r="D25" s="26" t="s">
        <v>39</v>
      </c>
      <c r="E25" s="21" t="s">
        <v>16</v>
      </c>
      <c r="F25" s="22">
        <v>44122000</v>
      </c>
      <c r="G25" s="22">
        <v>863778</v>
      </c>
    </row>
    <row r="26" spans="1:7" s="23" customFormat="1" ht="18.75" customHeight="1">
      <c r="A26" s="19"/>
      <c r="B26" s="19"/>
      <c r="C26" s="19"/>
      <c r="D26" s="26" t="s">
        <v>40</v>
      </c>
      <c r="E26" s="21" t="s">
        <v>16</v>
      </c>
      <c r="F26" s="22">
        <v>27337000</v>
      </c>
      <c r="G26" s="22">
        <v>553149</v>
      </c>
    </row>
    <row r="27" spans="1:7" s="23" customFormat="1" ht="18.75" customHeight="1">
      <c r="A27" s="19"/>
      <c r="B27" s="19"/>
      <c r="C27" s="54" t="s">
        <v>11</v>
      </c>
      <c r="D27" s="54"/>
      <c r="E27" s="21" t="s">
        <v>2</v>
      </c>
      <c r="F27" s="22">
        <f>SUM(F28)</f>
        <v>55000000</v>
      </c>
      <c r="G27" s="22">
        <f>SUM(G28)</f>
        <v>136227</v>
      </c>
    </row>
    <row r="28" spans="1:7" s="23" customFormat="1" ht="18.75" customHeight="1">
      <c r="A28" s="19"/>
      <c r="B28" s="19"/>
      <c r="C28" s="19"/>
      <c r="D28" s="26" t="s">
        <v>41</v>
      </c>
      <c r="E28" s="21" t="s">
        <v>16</v>
      </c>
      <c r="F28" s="22">
        <v>55000000</v>
      </c>
      <c r="G28" s="22">
        <v>136227</v>
      </c>
    </row>
    <row r="29" spans="1:7" s="23" customFormat="1" ht="18.75" customHeight="1">
      <c r="A29" s="19" t="s">
        <v>4</v>
      </c>
      <c r="B29" s="19"/>
      <c r="C29" s="19"/>
      <c r="D29" s="20"/>
      <c r="E29" s="21"/>
      <c r="F29" s="22"/>
      <c r="G29" s="22"/>
    </row>
    <row r="30" spans="1:7" s="23" customFormat="1" ht="18.75" customHeight="1">
      <c r="A30" s="19"/>
      <c r="B30" s="19"/>
      <c r="C30" s="54" t="s">
        <v>7</v>
      </c>
      <c r="D30" s="54"/>
      <c r="E30" s="21" t="s">
        <v>15</v>
      </c>
      <c r="F30" s="22">
        <f>SUM(F32:F34)</f>
        <v>1860785494</v>
      </c>
      <c r="G30" s="22">
        <f>SUM(G32:G34)</f>
        <v>60881524</v>
      </c>
    </row>
    <row r="31" spans="1:7" s="23" customFormat="1" ht="18.75" customHeight="1">
      <c r="A31" s="19"/>
      <c r="B31" s="19"/>
      <c r="C31" s="19"/>
      <c r="D31" s="25"/>
      <c r="E31" s="21" t="s">
        <v>13</v>
      </c>
      <c r="F31" s="22"/>
      <c r="G31" s="22"/>
    </row>
    <row r="32" spans="1:7" s="23" customFormat="1" ht="18.75" customHeight="1">
      <c r="A32" s="31"/>
      <c r="B32" s="31"/>
      <c r="C32" s="31"/>
      <c r="D32" s="26" t="s">
        <v>34</v>
      </c>
      <c r="E32" s="32" t="s">
        <v>16</v>
      </c>
      <c r="F32" s="33">
        <v>450128561</v>
      </c>
      <c r="G32" s="33">
        <v>13632497</v>
      </c>
    </row>
    <row r="33" spans="1:7" s="23" customFormat="1" ht="18.75" customHeight="1">
      <c r="A33" s="27"/>
      <c r="B33" s="27"/>
      <c r="C33" s="27"/>
      <c r="D33" s="26" t="s">
        <v>39</v>
      </c>
      <c r="E33" s="32" t="s">
        <v>16</v>
      </c>
      <c r="F33" s="33">
        <v>719754530</v>
      </c>
      <c r="G33" s="33">
        <v>23048551</v>
      </c>
    </row>
    <row r="34" spans="1:7" s="23" customFormat="1" ht="18.75" customHeight="1">
      <c r="A34" s="27"/>
      <c r="B34" s="27"/>
      <c r="C34" s="27"/>
      <c r="D34" s="26" t="s">
        <v>40</v>
      </c>
      <c r="E34" s="32" t="s">
        <v>16</v>
      </c>
      <c r="F34" s="33">
        <v>690902403</v>
      </c>
      <c r="G34" s="33">
        <v>24200476</v>
      </c>
    </row>
    <row r="35" spans="1:7" s="23" customFormat="1" ht="18.75" customHeight="1">
      <c r="A35" s="27"/>
      <c r="B35" s="27"/>
      <c r="C35" s="54" t="s">
        <v>8</v>
      </c>
      <c r="D35" s="54"/>
      <c r="E35" s="32" t="s">
        <v>16</v>
      </c>
      <c r="F35" s="33">
        <f>+F36+F37+F38+F44</f>
        <v>2498000000</v>
      </c>
      <c r="G35" s="33">
        <f>+G36+G37+G38+G44</f>
        <v>52188366</v>
      </c>
    </row>
    <row r="36" spans="1:7" s="23" customFormat="1" ht="18.75" customHeight="1">
      <c r="A36" s="26"/>
      <c r="B36" s="26"/>
      <c r="C36" s="26"/>
      <c r="D36" s="26" t="s">
        <v>43</v>
      </c>
      <c r="E36" s="32" t="s">
        <v>16</v>
      </c>
      <c r="F36" s="22">
        <v>24000000</v>
      </c>
      <c r="G36" s="22"/>
    </row>
    <row r="37" spans="1:7" s="23" customFormat="1" ht="18.75" customHeight="1">
      <c r="A37" s="26"/>
      <c r="B37" s="26"/>
      <c r="C37" s="26"/>
      <c r="D37" s="26" t="s">
        <v>51</v>
      </c>
      <c r="E37" s="32" t="s">
        <v>16</v>
      </c>
      <c r="F37" s="22">
        <v>341250000</v>
      </c>
      <c r="G37" s="22">
        <v>2564365</v>
      </c>
    </row>
    <row r="38" spans="1:7" s="23" customFormat="1" ht="18.75" customHeight="1">
      <c r="A38" s="26"/>
      <c r="B38" s="26"/>
      <c r="C38" s="26"/>
      <c r="D38" s="26" t="s">
        <v>52</v>
      </c>
      <c r="E38" s="21" t="s">
        <v>16</v>
      </c>
      <c r="F38" s="22">
        <v>427600000</v>
      </c>
      <c r="G38" s="22">
        <v>10547173</v>
      </c>
    </row>
    <row r="39" spans="1:7" s="23" customFormat="1" ht="26.25" customHeight="1">
      <c r="A39" s="34"/>
      <c r="B39" s="34"/>
      <c r="C39" s="28"/>
      <c r="D39" s="28"/>
      <c r="E39" s="29"/>
      <c r="F39" s="30"/>
      <c r="G39" s="30"/>
    </row>
    <row r="40" spans="1:7" s="49" customFormat="1" ht="30" customHeight="1">
      <c r="A40" s="62" t="s">
        <v>71</v>
      </c>
      <c r="B40" s="63"/>
      <c r="C40" s="63"/>
      <c r="D40" s="63"/>
      <c r="E40" s="63"/>
      <c r="F40" s="63"/>
      <c r="G40" s="63"/>
    </row>
    <row r="41" spans="7:26" s="36" customFormat="1" ht="20.25" customHeight="1">
      <c r="G41" s="37" t="s">
        <v>44</v>
      </c>
      <c r="Z41" s="38"/>
    </row>
    <row r="42" spans="1:7" s="40" customFormat="1" ht="21.75" customHeight="1">
      <c r="A42" s="64" t="s">
        <v>45</v>
      </c>
      <c r="B42" s="39"/>
      <c r="C42" s="73" t="s">
        <v>46</v>
      </c>
      <c r="D42" s="74"/>
      <c r="E42" s="66" t="s">
        <v>47</v>
      </c>
      <c r="F42" s="67"/>
      <c r="G42" s="68" t="s">
        <v>48</v>
      </c>
    </row>
    <row r="43" spans="1:7" s="40" customFormat="1" ht="21.75" customHeight="1">
      <c r="A43" s="65"/>
      <c r="B43" s="41"/>
      <c r="C43" s="75"/>
      <c r="D43" s="76"/>
      <c r="E43" s="42" t="s">
        <v>49</v>
      </c>
      <c r="F43" s="42" t="s">
        <v>50</v>
      </c>
      <c r="G43" s="69"/>
    </row>
    <row r="44" spans="1:7" s="23" customFormat="1" ht="18.75" customHeight="1">
      <c r="A44" s="26"/>
      <c r="B44" s="26"/>
      <c r="C44" s="26"/>
      <c r="D44" s="26" t="s">
        <v>53</v>
      </c>
      <c r="E44" s="21" t="s">
        <v>15</v>
      </c>
      <c r="F44" s="22">
        <v>1705150000</v>
      </c>
      <c r="G44" s="22">
        <v>39076828</v>
      </c>
    </row>
    <row r="45" spans="1:7" s="23" customFormat="1" ht="18.75" customHeight="1">
      <c r="A45" s="26"/>
      <c r="B45" s="26"/>
      <c r="C45" s="26"/>
      <c r="D45" s="26"/>
      <c r="E45" s="21" t="s">
        <v>13</v>
      </c>
      <c r="F45" s="22"/>
      <c r="G45" s="22"/>
    </row>
    <row r="46" spans="1:7" s="23" customFormat="1" ht="18.75" customHeight="1">
      <c r="A46" s="26"/>
      <c r="B46" s="26"/>
      <c r="C46" s="54" t="s">
        <v>10</v>
      </c>
      <c r="D46" s="54"/>
      <c r="E46" s="21" t="s">
        <v>2</v>
      </c>
      <c r="F46" s="22">
        <f>SUM(F47)</f>
        <v>550000000</v>
      </c>
      <c r="G46" s="22">
        <f>SUM(G47)</f>
        <v>346500</v>
      </c>
    </row>
    <row r="47" spans="1:7" s="23" customFormat="1" ht="18.75" customHeight="1">
      <c r="A47" s="26"/>
      <c r="B47" s="26"/>
      <c r="C47" s="26"/>
      <c r="D47" s="26" t="s">
        <v>54</v>
      </c>
      <c r="E47" s="21" t="s">
        <v>16</v>
      </c>
      <c r="F47" s="22">
        <v>550000000</v>
      </c>
      <c r="G47" s="22">
        <v>346500</v>
      </c>
    </row>
    <row r="48" spans="1:7" s="23" customFormat="1" ht="18.75" customHeight="1">
      <c r="A48" s="26"/>
      <c r="B48" s="26"/>
      <c r="C48" s="54" t="s">
        <v>11</v>
      </c>
      <c r="D48" s="54"/>
      <c r="E48" s="21"/>
      <c r="F48" s="22"/>
      <c r="G48" s="22">
        <f>SUM(G49:G51)</f>
        <v>58895117</v>
      </c>
    </row>
    <row r="49" spans="1:7" s="23" customFormat="1" ht="18.75" customHeight="1">
      <c r="A49" s="26"/>
      <c r="B49" s="26"/>
      <c r="C49" s="26"/>
      <c r="D49" s="26" t="s">
        <v>29</v>
      </c>
      <c r="E49" s="21"/>
      <c r="F49" s="22"/>
      <c r="G49" s="22">
        <v>41372117</v>
      </c>
    </row>
    <row r="50" spans="1:7" s="23" customFormat="1" ht="18.75" customHeight="1">
      <c r="A50" s="26"/>
      <c r="B50" s="26"/>
      <c r="C50" s="26"/>
      <c r="D50" s="26" t="s">
        <v>26</v>
      </c>
      <c r="E50" s="21"/>
      <c r="F50" s="22"/>
      <c r="G50" s="22">
        <v>17522012</v>
      </c>
    </row>
    <row r="51" spans="1:7" s="23" customFormat="1" ht="18.75" customHeight="1">
      <c r="A51" s="26"/>
      <c r="B51" s="26"/>
      <c r="C51" s="26"/>
      <c r="D51" s="26" t="s">
        <v>55</v>
      </c>
      <c r="E51" s="21"/>
      <c r="F51" s="22"/>
      <c r="G51" s="22">
        <v>988</v>
      </c>
    </row>
    <row r="52" spans="1:5" s="35" customFormat="1" ht="18.75" customHeight="1">
      <c r="A52" s="19" t="s">
        <v>27</v>
      </c>
      <c r="B52" s="43"/>
      <c r="C52" s="44"/>
      <c r="D52" s="45"/>
      <c r="E52" s="45"/>
    </row>
    <row r="53" spans="1:7" s="23" customFormat="1" ht="18.75" customHeight="1">
      <c r="A53" s="19"/>
      <c r="B53" s="19"/>
      <c r="C53" s="54" t="s">
        <v>7</v>
      </c>
      <c r="D53" s="54"/>
      <c r="E53" s="21" t="s">
        <v>15</v>
      </c>
      <c r="F53" s="22">
        <f>SUM(F55:F58)</f>
        <v>1434932000</v>
      </c>
      <c r="G53" s="22">
        <f>SUM(G55:G58)</f>
        <v>46031777</v>
      </c>
    </row>
    <row r="54" spans="1:7" s="23" customFormat="1" ht="18.75" customHeight="1">
      <c r="A54" s="19"/>
      <c r="B54" s="19"/>
      <c r="C54" s="19"/>
      <c r="D54" s="25"/>
      <c r="E54" s="21" t="s">
        <v>13</v>
      </c>
      <c r="F54" s="22"/>
      <c r="G54" s="22"/>
    </row>
    <row r="55" spans="1:7" s="23" customFormat="1" ht="18.75" customHeight="1">
      <c r="A55" s="19"/>
      <c r="B55" s="19"/>
      <c r="C55" s="19"/>
      <c r="D55" s="26" t="s">
        <v>56</v>
      </c>
      <c r="E55" s="21" t="s">
        <v>28</v>
      </c>
      <c r="F55" s="22">
        <v>865432</v>
      </c>
      <c r="G55" s="22">
        <v>21354</v>
      </c>
    </row>
    <row r="56" spans="1:7" s="23" customFormat="1" ht="18.75" customHeight="1">
      <c r="A56" s="19"/>
      <c r="B56" s="19"/>
      <c r="C56" s="19"/>
      <c r="D56" s="26" t="s">
        <v>34</v>
      </c>
      <c r="E56" s="21" t="s">
        <v>28</v>
      </c>
      <c r="F56" s="22">
        <v>153139966</v>
      </c>
      <c r="G56" s="22">
        <v>4957909</v>
      </c>
    </row>
    <row r="57" spans="1:7" s="23" customFormat="1" ht="18.75" customHeight="1">
      <c r="A57" s="19"/>
      <c r="B57" s="19"/>
      <c r="C57" s="19"/>
      <c r="D57" s="26" t="s">
        <v>39</v>
      </c>
      <c r="E57" s="21" t="s">
        <v>28</v>
      </c>
      <c r="F57" s="22">
        <v>531335368</v>
      </c>
      <c r="G57" s="22">
        <v>16795458</v>
      </c>
    </row>
    <row r="58" spans="1:7" s="23" customFormat="1" ht="18.75" customHeight="1">
      <c r="A58" s="19"/>
      <c r="B58" s="19"/>
      <c r="C58" s="19"/>
      <c r="D58" s="26" t="s">
        <v>40</v>
      </c>
      <c r="E58" s="21" t="s">
        <v>28</v>
      </c>
      <c r="F58" s="22">
        <v>749591234</v>
      </c>
      <c r="G58" s="22">
        <v>24257056</v>
      </c>
    </row>
    <row r="59" spans="1:7" s="23" customFormat="1" ht="18.75" customHeight="1">
      <c r="A59" s="27"/>
      <c r="B59" s="27"/>
      <c r="C59" s="54" t="s">
        <v>8</v>
      </c>
      <c r="D59" s="54"/>
      <c r="E59" s="32" t="s">
        <v>16</v>
      </c>
      <c r="F59" s="33">
        <f>SUM(F60:F63)</f>
        <v>1680000000</v>
      </c>
      <c r="G59" s="33">
        <v>28657122</v>
      </c>
    </row>
    <row r="60" spans="1:7" s="23" customFormat="1" ht="18.75" customHeight="1">
      <c r="A60" s="19"/>
      <c r="B60" s="19"/>
      <c r="C60" s="19"/>
      <c r="D60" s="26" t="s">
        <v>43</v>
      </c>
      <c r="E60" s="21" t="s">
        <v>28</v>
      </c>
      <c r="F60" s="22">
        <v>23634710</v>
      </c>
      <c r="G60" s="22"/>
    </row>
    <row r="61" spans="1:7" s="23" customFormat="1" ht="18.75" customHeight="1">
      <c r="A61" s="19"/>
      <c r="B61" s="19"/>
      <c r="C61" s="19"/>
      <c r="D61" s="26" t="s">
        <v>51</v>
      </c>
      <c r="E61" s="21" t="s">
        <v>28</v>
      </c>
      <c r="F61" s="22">
        <v>169489067</v>
      </c>
      <c r="G61" s="22">
        <v>549872</v>
      </c>
    </row>
    <row r="62" spans="1:7" s="23" customFormat="1" ht="18.75" customHeight="1">
      <c r="A62" s="19"/>
      <c r="B62" s="19"/>
      <c r="C62" s="19"/>
      <c r="D62" s="26" t="s">
        <v>52</v>
      </c>
      <c r="E62" s="21" t="s">
        <v>28</v>
      </c>
      <c r="F62" s="22">
        <v>717641511</v>
      </c>
      <c r="G62" s="22">
        <v>13857655</v>
      </c>
    </row>
    <row r="63" spans="1:7" s="23" customFormat="1" ht="18.75" customHeight="1">
      <c r="A63" s="19"/>
      <c r="B63" s="19"/>
      <c r="C63" s="19"/>
      <c r="D63" s="26" t="s">
        <v>53</v>
      </c>
      <c r="E63" s="21" t="s">
        <v>28</v>
      </c>
      <c r="F63" s="22">
        <v>769234712</v>
      </c>
      <c r="G63" s="22">
        <v>14249595</v>
      </c>
    </row>
    <row r="64" spans="1:7" s="23" customFormat="1" ht="18.75" customHeight="1">
      <c r="A64" s="27"/>
      <c r="B64" s="27"/>
      <c r="C64" s="54" t="s">
        <v>30</v>
      </c>
      <c r="D64" s="54"/>
      <c r="E64" s="21" t="s">
        <v>15</v>
      </c>
      <c r="F64" s="33">
        <f>SUM(F65)</f>
        <v>4000000</v>
      </c>
      <c r="G64" s="33">
        <f>SUM(G65)</f>
        <v>104000</v>
      </c>
    </row>
    <row r="65" spans="1:7" s="23" customFormat="1" ht="18.75" customHeight="1">
      <c r="A65" s="19"/>
      <c r="B65" s="19"/>
      <c r="C65" s="19"/>
      <c r="D65" s="26" t="s">
        <v>30</v>
      </c>
      <c r="E65" s="21" t="s">
        <v>28</v>
      </c>
      <c r="F65" s="22">
        <v>4000000</v>
      </c>
      <c r="G65" s="22">
        <v>104000</v>
      </c>
    </row>
    <row r="66" spans="1:7" s="23" customFormat="1" ht="18.75" customHeight="1">
      <c r="A66" s="19"/>
      <c r="B66" s="19"/>
      <c r="C66" s="54" t="s">
        <v>31</v>
      </c>
      <c r="D66" s="54"/>
      <c r="E66" s="21" t="s">
        <v>28</v>
      </c>
      <c r="F66" s="33">
        <f>SUM(F67)</f>
        <v>7800000</v>
      </c>
      <c r="G66" s="33">
        <f>SUM(G67)</f>
        <v>248845</v>
      </c>
    </row>
    <row r="67" spans="1:7" s="23" customFormat="1" ht="18.75" customHeight="1">
      <c r="A67" s="19"/>
      <c r="B67" s="19"/>
      <c r="C67" s="19"/>
      <c r="D67" s="26" t="s">
        <v>32</v>
      </c>
      <c r="E67" s="21" t="s">
        <v>28</v>
      </c>
      <c r="F67" s="22">
        <v>7800000</v>
      </c>
      <c r="G67" s="22">
        <v>248845</v>
      </c>
    </row>
    <row r="68" spans="1:7" s="23" customFormat="1" ht="18.75" customHeight="1">
      <c r="A68" s="19" t="s">
        <v>5</v>
      </c>
      <c r="B68" s="19"/>
      <c r="C68" s="19"/>
      <c r="D68" s="20"/>
      <c r="E68" s="21"/>
      <c r="F68" s="22"/>
      <c r="G68" s="22"/>
    </row>
    <row r="69" spans="1:7" s="23" customFormat="1" ht="18.75" customHeight="1">
      <c r="A69" s="26"/>
      <c r="B69" s="26"/>
      <c r="C69" s="70" t="s">
        <v>57</v>
      </c>
      <c r="D69" s="70"/>
      <c r="E69" s="21" t="s">
        <v>15</v>
      </c>
      <c r="F69" s="22">
        <f>SUM(F71)</f>
        <v>2857279880</v>
      </c>
      <c r="G69" s="22">
        <f>SUM(G71)</f>
        <v>54531620</v>
      </c>
    </row>
    <row r="70" spans="1:7" s="23" customFormat="1" ht="18.75" customHeight="1">
      <c r="A70" s="26"/>
      <c r="B70" s="26"/>
      <c r="C70" s="26"/>
      <c r="D70" s="25"/>
      <c r="E70" s="21" t="s">
        <v>13</v>
      </c>
      <c r="F70" s="22"/>
      <c r="G70" s="22"/>
    </row>
    <row r="71" spans="1:7" s="23" customFormat="1" ht="18.75" customHeight="1">
      <c r="A71" s="20"/>
      <c r="B71" s="20"/>
      <c r="C71" s="20"/>
      <c r="D71" s="26" t="s">
        <v>17</v>
      </c>
      <c r="E71" s="21" t="s">
        <v>16</v>
      </c>
      <c r="F71" s="22">
        <v>2857279880</v>
      </c>
      <c r="G71" s="22">
        <v>54531620</v>
      </c>
    </row>
    <row r="72" spans="1:7" s="23" customFormat="1" ht="18.75" customHeight="1">
      <c r="A72" s="20"/>
      <c r="B72" s="20"/>
      <c r="C72" s="54" t="s">
        <v>8</v>
      </c>
      <c r="D72" s="72"/>
      <c r="E72" s="21" t="s">
        <v>16</v>
      </c>
      <c r="F72" s="22">
        <f>SUM(F73)</f>
        <v>4580000000</v>
      </c>
      <c r="G72" s="22">
        <f>SUM(G73)</f>
        <v>72505705</v>
      </c>
    </row>
    <row r="73" spans="1:7" s="23" customFormat="1" ht="18.75" customHeight="1">
      <c r="A73" s="26"/>
      <c r="B73" s="26"/>
      <c r="C73" s="26"/>
      <c r="D73" s="26" t="s">
        <v>53</v>
      </c>
      <c r="E73" s="21" t="s">
        <v>16</v>
      </c>
      <c r="F73" s="22">
        <v>4580000000</v>
      </c>
      <c r="G73" s="22">
        <v>72505705</v>
      </c>
    </row>
    <row r="74" spans="1:7" s="23" customFormat="1" ht="18.75" customHeight="1">
      <c r="A74" s="26"/>
      <c r="B74" s="26"/>
      <c r="C74" s="54" t="s">
        <v>11</v>
      </c>
      <c r="D74" s="54"/>
      <c r="E74" s="21"/>
      <c r="F74" s="22"/>
      <c r="G74" s="22">
        <f>SUM(G75)</f>
        <v>150028575</v>
      </c>
    </row>
    <row r="75" spans="1:7" s="23" customFormat="1" ht="18.75" customHeight="1">
      <c r="A75" s="26"/>
      <c r="B75" s="26"/>
      <c r="C75" s="26"/>
      <c r="D75" s="26" t="s">
        <v>58</v>
      </c>
      <c r="E75" s="21"/>
      <c r="F75" s="22"/>
      <c r="G75" s="22">
        <v>150028575</v>
      </c>
    </row>
    <row r="76" spans="1:7" s="23" customFormat="1" ht="18.75" customHeight="1">
      <c r="A76" s="26"/>
      <c r="B76" s="26"/>
      <c r="C76" s="54" t="s">
        <v>12</v>
      </c>
      <c r="D76" s="71"/>
      <c r="E76" s="21" t="s">
        <v>2</v>
      </c>
      <c r="F76" s="22">
        <f>+F77+F78</f>
        <v>1546831000</v>
      </c>
      <c r="G76" s="22">
        <f>+G77+G78</f>
        <v>753000</v>
      </c>
    </row>
    <row r="77" spans="1:7" s="23" customFormat="1" ht="18.75" customHeight="1">
      <c r="A77" s="26"/>
      <c r="B77" s="26"/>
      <c r="C77" s="26"/>
      <c r="D77" s="26" t="s">
        <v>59</v>
      </c>
      <c r="E77" s="21" t="s">
        <v>16</v>
      </c>
      <c r="F77" s="22">
        <v>1460000000</v>
      </c>
      <c r="G77" s="22">
        <v>405000</v>
      </c>
    </row>
    <row r="78" spans="1:7" s="23" customFormat="1" ht="18.75" customHeight="1">
      <c r="A78" s="26"/>
      <c r="B78" s="26"/>
      <c r="C78" s="26"/>
      <c r="D78" s="26" t="s">
        <v>32</v>
      </c>
      <c r="E78" s="21" t="s">
        <v>16</v>
      </c>
      <c r="F78" s="22">
        <v>86831000</v>
      </c>
      <c r="G78" s="22">
        <v>348000</v>
      </c>
    </row>
    <row r="79" spans="1:7" s="23" customFormat="1" ht="7.5" customHeight="1">
      <c r="A79" s="34"/>
      <c r="B79" s="34"/>
      <c r="C79" s="28"/>
      <c r="D79" s="28"/>
      <c r="E79" s="29"/>
      <c r="F79" s="30"/>
      <c r="G79" s="30"/>
    </row>
    <row r="80" spans="1:7" s="35" customFormat="1" ht="30" customHeight="1">
      <c r="A80" s="62" t="s">
        <v>70</v>
      </c>
      <c r="B80" s="63"/>
      <c r="C80" s="63"/>
      <c r="D80" s="63"/>
      <c r="E80" s="63"/>
      <c r="F80" s="63"/>
      <c r="G80" s="63"/>
    </row>
    <row r="81" spans="7:26" s="36" customFormat="1" ht="20.25" customHeight="1">
      <c r="G81" s="37" t="s">
        <v>44</v>
      </c>
      <c r="Z81" s="38"/>
    </row>
    <row r="82" spans="1:7" s="40" customFormat="1" ht="21.75" customHeight="1">
      <c r="A82" s="64" t="s">
        <v>45</v>
      </c>
      <c r="B82" s="39"/>
      <c r="C82" s="73" t="s">
        <v>46</v>
      </c>
      <c r="D82" s="74"/>
      <c r="E82" s="66" t="s">
        <v>47</v>
      </c>
      <c r="F82" s="67"/>
      <c r="G82" s="68" t="s">
        <v>48</v>
      </c>
    </row>
    <row r="83" spans="1:7" s="40" customFormat="1" ht="21.75" customHeight="1">
      <c r="A83" s="65"/>
      <c r="B83" s="41"/>
      <c r="C83" s="75"/>
      <c r="D83" s="76"/>
      <c r="E83" s="42" t="s">
        <v>49</v>
      </c>
      <c r="F83" s="42" t="s">
        <v>50</v>
      </c>
      <c r="G83" s="69"/>
    </row>
    <row r="84" spans="1:7" s="23" customFormat="1" ht="18.75" customHeight="1">
      <c r="A84" s="19" t="s">
        <v>6</v>
      </c>
      <c r="B84" s="19"/>
      <c r="C84" s="19"/>
      <c r="D84" s="20"/>
      <c r="E84" s="21"/>
      <c r="F84" s="22"/>
      <c r="G84" s="22"/>
    </row>
    <row r="85" spans="1:7" s="23" customFormat="1" ht="18.75" customHeight="1">
      <c r="A85" s="26"/>
      <c r="B85" s="26"/>
      <c r="C85" s="54" t="s">
        <v>11</v>
      </c>
      <c r="D85" s="54"/>
      <c r="E85" s="21"/>
      <c r="F85" s="22"/>
      <c r="G85" s="22">
        <f>SUM(G86:G88)</f>
        <v>244466714</v>
      </c>
    </row>
    <row r="86" spans="1:7" s="23" customFormat="1" ht="18.75" customHeight="1">
      <c r="A86" s="20"/>
      <c r="B86" s="20"/>
      <c r="C86" s="20"/>
      <c r="D86" s="26" t="s">
        <v>60</v>
      </c>
      <c r="E86" s="21"/>
      <c r="F86" s="22"/>
      <c r="G86" s="22">
        <v>219245965</v>
      </c>
    </row>
    <row r="87" spans="1:7" s="23" customFormat="1" ht="18.75" customHeight="1">
      <c r="A87" s="27"/>
      <c r="B87" s="27"/>
      <c r="C87" s="27"/>
      <c r="D87" s="26" t="s">
        <v>61</v>
      </c>
      <c r="E87" s="32"/>
      <c r="F87" s="33"/>
      <c r="G87" s="33">
        <v>4734860</v>
      </c>
    </row>
    <row r="88" spans="1:7" s="23" customFormat="1" ht="18.75" customHeight="1">
      <c r="A88" s="26"/>
      <c r="B88" s="26"/>
      <c r="C88" s="26"/>
      <c r="D88" s="26" t="s">
        <v>62</v>
      </c>
      <c r="E88" s="21"/>
      <c r="F88" s="22"/>
      <c r="G88" s="22">
        <v>20485889</v>
      </c>
    </row>
    <row r="89" spans="1:7" s="23" customFormat="1" ht="18.75" customHeight="1">
      <c r="A89" s="19" t="s">
        <v>3</v>
      </c>
      <c r="B89" s="19"/>
      <c r="C89" s="19"/>
      <c r="D89" s="20"/>
      <c r="E89" s="21"/>
      <c r="F89" s="22"/>
      <c r="G89" s="22"/>
    </row>
    <row r="90" spans="1:7" s="23" customFormat="1" ht="18.75" customHeight="1">
      <c r="A90" s="19"/>
      <c r="B90" s="19"/>
      <c r="C90" s="54" t="s">
        <v>11</v>
      </c>
      <c r="D90" s="54"/>
      <c r="E90" s="21"/>
      <c r="F90" s="22"/>
      <c r="G90" s="22">
        <f>SUM(G91)</f>
        <v>4731080</v>
      </c>
    </row>
    <row r="91" spans="1:7" s="23" customFormat="1" ht="18.75" customHeight="1">
      <c r="A91" s="19"/>
      <c r="B91" s="19"/>
      <c r="C91" s="19"/>
      <c r="D91" s="26" t="s">
        <v>42</v>
      </c>
      <c r="E91" s="21"/>
      <c r="F91" s="22"/>
      <c r="G91" s="22">
        <v>4731080</v>
      </c>
    </row>
    <row r="92" spans="1:3" s="35" customFormat="1" ht="16.5">
      <c r="A92" s="36"/>
      <c r="B92" s="36"/>
      <c r="C92" s="36"/>
    </row>
    <row r="93" spans="1:7" ht="16.5">
      <c r="A93" s="18"/>
      <c r="B93" s="18"/>
      <c r="C93" s="18"/>
      <c r="D93" s="18"/>
      <c r="E93" s="18"/>
      <c r="F93" s="18"/>
      <c r="G93" s="18"/>
    </row>
    <row r="120" spans="1:7" ht="9.75" customHeight="1">
      <c r="A120" s="16"/>
      <c r="B120" s="16"/>
      <c r="C120" s="16"/>
      <c r="D120" s="16"/>
      <c r="E120" s="16"/>
      <c r="F120" s="16"/>
      <c r="G120" s="16"/>
    </row>
    <row r="121" spans="1:3" ht="18.75" customHeight="1">
      <c r="A121" s="8" t="s">
        <v>67</v>
      </c>
      <c r="B121" s="8"/>
      <c r="C121" s="8"/>
    </row>
    <row r="122" spans="1:3" ht="16.5">
      <c r="A122" s="11" t="s">
        <v>68</v>
      </c>
      <c r="B122" s="11"/>
      <c r="C122" s="11"/>
    </row>
    <row r="221" spans="1:7" ht="16.5">
      <c r="A221" s="2"/>
      <c r="B221" s="2"/>
      <c r="C221" s="2"/>
      <c r="D221" s="2"/>
      <c r="E221" s="1"/>
      <c r="F221" s="2"/>
      <c r="G221" s="2"/>
    </row>
    <row r="222" spans="1:7" ht="16.5">
      <c r="A222" s="2"/>
      <c r="B222" s="2"/>
      <c r="C222" s="2"/>
      <c r="D222" s="2"/>
      <c r="E222" s="1"/>
      <c r="F222" s="2"/>
      <c r="G222" s="2"/>
    </row>
    <row r="223" spans="1:7" ht="16.5">
      <c r="A223" s="2"/>
      <c r="B223" s="2"/>
      <c r="C223" s="2"/>
      <c r="D223" s="2"/>
      <c r="E223" s="1"/>
      <c r="F223" s="2"/>
      <c r="G223" s="2"/>
    </row>
    <row r="224" spans="1:7" ht="16.5">
      <c r="A224" s="2"/>
      <c r="B224" s="2"/>
      <c r="C224" s="2"/>
      <c r="D224" s="2"/>
      <c r="E224" s="1"/>
      <c r="F224" s="2"/>
      <c r="G224" s="2"/>
    </row>
    <row r="225" spans="1:7" ht="16.5">
      <c r="A225" s="2"/>
      <c r="B225" s="2"/>
      <c r="C225" s="2"/>
      <c r="D225" s="2"/>
      <c r="E225" s="1"/>
      <c r="F225" s="2"/>
      <c r="G225" s="2"/>
    </row>
    <row r="226" spans="1:7" ht="16.5">
      <c r="A226" s="2"/>
      <c r="B226" s="2"/>
      <c r="C226" s="2"/>
      <c r="D226" s="2"/>
      <c r="E226" s="1"/>
      <c r="F226" s="2"/>
      <c r="G226" s="2"/>
    </row>
    <row r="227" spans="1:7" ht="16.5">
      <c r="A227" s="2"/>
      <c r="B227" s="2"/>
      <c r="C227" s="2"/>
      <c r="D227" s="2"/>
      <c r="E227" s="1"/>
      <c r="F227" s="2"/>
      <c r="G227" s="2"/>
    </row>
    <row r="228" spans="1:7" ht="16.5">
      <c r="A228" s="2"/>
      <c r="B228" s="2"/>
      <c r="C228" s="2"/>
      <c r="D228" s="2"/>
      <c r="E228" s="1"/>
      <c r="F228" s="2"/>
      <c r="G228" s="2"/>
    </row>
    <row r="229" spans="1:7" ht="16.5">
      <c r="A229" s="2"/>
      <c r="B229" s="2"/>
      <c r="C229" s="2"/>
      <c r="D229" s="2"/>
      <c r="E229" s="1"/>
      <c r="F229" s="2"/>
      <c r="G229" s="2"/>
    </row>
    <row r="230" spans="1:7" ht="16.5">
      <c r="A230" s="2"/>
      <c r="B230" s="2"/>
      <c r="C230" s="2"/>
      <c r="D230" s="2"/>
      <c r="E230" s="1"/>
      <c r="F230" s="2"/>
      <c r="G230" s="2"/>
    </row>
    <row r="231" spans="1:7" ht="16.5">
      <c r="A231" s="2"/>
      <c r="B231" s="2"/>
      <c r="C231" s="2"/>
      <c r="D231" s="2"/>
      <c r="E231" s="1"/>
      <c r="F231" s="2"/>
      <c r="G231" s="2"/>
    </row>
    <row r="232" spans="1:7" ht="16.5">
      <c r="A232" s="2"/>
      <c r="B232" s="2"/>
      <c r="C232" s="2"/>
      <c r="D232" s="2"/>
      <c r="E232" s="1"/>
      <c r="F232" s="2"/>
      <c r="G232" s="2"/>
    </row>
    <row r="233" spans="1:7" ht="16.5">
      <c r="A233" s="2"/>
      <c r="B233" s="2"/>
      <c r="C233" s="2"/>
      <c r="D233" s="2"/>
      <c r="E233" s="1"/>
      <c r="F233" s="2"/>
      <c r="G233" s="2"/>
    </row>
    <row r="234" spans="1:7" ht="16.5">
      <c r="A234" s="2"/>
      <c r="B234" s="2"/>
      <c r="C234" s="2"/>
      <c r="D234" s="2"/>
      <c r="E234" s="1"/>
      <c r="F234" s="2"/>
      <c r="G234" s="2"/>
    </row>
    <row r="235" spans="1:7" ht="16.5">
      <c r="A235" s="2"/>
      <c r="B235" s="2"/>
      <c r="C235" s="2"/>
      <c r="D235" s="2"/>
      <c r="E235" s="1"/>
      <c r="F235" s="2"/>
      <c r="G235" s="2"/>
    </row>
    <row r="236" spans="1:7" ht="16.5">
      <c r="A236" s="2"/>
      <c r="B236" s="2"/>
      <c r="C236" s="2"/>
      <c r="D236" s="2"/>
      <c r="E236" s="1"/>
      <c r="F236" s="2"/>
      <c r="G236" s="2"/>
    </row>
    <row r="237" spans="1:7" ht="16.5">
      <c r="A237" s="2"/>
      <c r="B237" s="2"/>
      <c r="C237" s="2"/>
      <c r="D237" s="2"/>
      <c r="E237" s="1"/>
      <c r="F237" s="2"/>
      <c r="G237" s="2"/>
    </row>
    <row r="238" spans="1:7" ht="16.5">
      <c r="A238" s="2"/>
      <c r="B238" s="2"/>
      <c r="C238" s="2"/>
      <c r="D238" s="2"/>
      <c r="E238" s="1"/>
      <c r="F238" s="2"/>
      <c r="G238" s="2"/>
    </row>
    <row r="239" spans="1:7" ht="16.5">
      <c r="A239" s="2"/>
      <c r="B239" s="2"/>
      <c r="C239" s="2"/>
      <c r="D239" s="2"/>
      <c r="E239" s="1"/>
      <c r="F239" s="2"/>
      <c r="G239" s="2"/>
    </row>
    <row r="240" spans="1:7" ht="16.5">
      <c r="A240" s="2"/>
      <c r="B240" s="2"/>
      <c r="C240" s="2"/>
      <c r="D240" s="2"/>
      <c r="E240" s="1"/>
      <c r="F240" s="2"/>
      <c r="G240" s="2"/>
    </row>
    <row r="241" spans="1:7" ht="16.5">
      <c r="A241" s="2"/>
      <c r="B241" s="2"/>
      <c r="C241" s="2"/>
      <c r="D241" s="2"/>
      <c r="E241" s="1"/>
      <c r="F241" s="2"/>
      <c r="G241" s="2"/>
    </row>
    <row r="242" spans="1:7" ht="16.5">
      <c r="A242" s="2"/>
      <c r="B242" s="2"/>
      <c r="C242" s="2"/>
      <c r="D242" s="2"/>
      <c r="E242" s="1"/>
      <c r="F242" s="2"/>
      <c r="G242" s="2"/>
    </row>
    <row r="243" spans="1:7" ht="16.5">
      <c r="A243" s="2"/>
      <c r="B243" s="2"/>
      <c r="C243" s="2"/>
      <c r="D243" s="2"/>
      <c r="E243" s="1"/>
      <c r="F243" s="2"/>
      <c r="G243" s="2"/>
    </row>
    <row r="244" spans="1:7" ht="16.5">
      <c r="A244" s="2"/>
      <c r="B244" s="2"/>
      <c r="C244" s="2"/>
      <c r="D244" s="2"/>
      <c r="E244" s="1"/>
      <c r="F244" s="2"/>
      <c r="G244" s="2"/>
    </row>
    <row r="245" spans="1:7" ht="16.5">
      <c r="A245" s="2"/>
      <c r="B245" s="2"/>
      <c r="C245" s="2"/>
      <c r="D245" s="2"/>
      <c r="E245" s="1"/>
      <c r="F245" s="2"/>
      <c r="G245" s="2"/>
    </row>
    <row r="246" spans="1:7" ht="16.5">
      <c r="A246" s="2"/>
      <c r="B246" s="2"/>
      <c r="C246" s="2"/>
      <c r="D246" s="2"/>
      <c r="E246" s="1"/>
      <c r="F246" s="2"/>
      <c r="G246" s="2"/>
    </row>
    <row r="247" spans="1:7" ht="16.5">
      <c r="A247" s="2"/>
      <c r="B247" s="2"/>
      <c r="C247" s="2"/>
      <c r="D247" s="2"/>
      <c r="E247" s="1"/>
      <c r="F247" s="2"/>
      <c r="G247" s="2"/>
    </row>
    <row r="248" spans="1:7" ht="16.5">
      <c r="A248" s="2"/>
      <c r="B248" s="2"/>
      <c r="C248" s="2"/>
      <c r="D248" s="2"/>
      <c r="E248" s="1"/>
      <c r="F248" s="2"/>
      <c r="G248" s="2"/>
    </row>
    <row r="249" spans="1:7" ht="16.5">
      <c r="A249" s="2"/>
      <c r="B249" s="2"/>
      <c r="C249" s="2"/>
      <c r="D249" s="2"/>
      <c r="E249" s="1"/>
      <c r="F249" s="2"/>
      <c r="G249" s="2"/>
    </row>
    <row r="250" spans="1:7" ht="16.5">
      <c r="A250" s="2"/>
      <c r="B250" s="2"/>
      <c r="C250" s="2"/>
      <c r="D250" s="2"/>
      <c r="E250" s="1"/>
      <c r="F250" s="2"/>
      <c r="G250" s="2"/>
    </row>
    <row r="251" spans="1:7" ht="16.5">
      <c r="A251" s="2"/>
      <c r="B251" s="2"/>
      <c r="C251" s="2"/>
      <c r="D251" s="2"/>
      <c r="E251" s="1"/>
      <c r="F251" s="2"/>
      <c r="G251" s="2"/>
    </row>
    <row r="252" spans="1:7" ht="16.5">
      <c r="A252" s="2"/>
      <c r="B252" s="2"/>
      <c r="C252" s="2"/>
      <c r="D252" s="2"/>
      <c r="E252" s="1"/>
      <c r="F252" s="2"/>
      <c r="G252" s="2"/>
    </row>
    <row r="253" spans="1:7" ht="16.5">
      <c r="A253" s="2"/>
      <c r="B253" s="2"/>
      <c r="C253" s="2"/>
      <c r="D253" s="2"/>
      <c r="E253" s="1"/>
      <c r="F253" s="2"/>
      <c r="G253" s="2"/>
    </row>
    <row r="254" spans="1:7" ht="16.5">
      <c r="A254" s="2"/>
      <c r="B254" s="2"/>
      <c r="C254" s="2"/>
      <c r="D254" s="2"/>
      <c r="E254" s="1"/>
      <c r="F254" s="2"/>
      <c r="G254" s="2"/>
    </row>
    <row r="255" spans="1:7" ht="16.5">
      <c r="A255" s="2"/>
      <c r="B255" s="2"/>
      <c r="C255" s="2"/>
      <c r="D255" s="2"/>
      <c r="E255" s="1"/>
      <c r="F255" s="2"/>
      <c r="G255" s="2"/>
    </row>
    <row r="256" spans="1:7" ht="16.5">
      <c r="A256" s="2"/>
      <c r="B256" s="2"/>
      <c r="C256" s="2"/>
      <c r="D256" s="2"/>
      <c r="E256" s="1"/>
      <c r="F256" s="2"/>
      <c r="G256" s="2"/>
    </row>
    <row r="257" spans="1:7" ht="16.5">
      <c r="A257" s="2"/>
      <c r="B257" s="2"/>
      <c r="C257" s="2"/>
      <c r="D257" s="2"/>
      <c r="E257" s="1"/>
      <c r="F257" s="2"/>
      <c r="G257" s="2"/>
    </row>
    <row r="258" spans="1:7" ht="16.5">
      <c r="A258" s="2"/>
      <c r="B258" s="2"/>
      <c r="C258" s="2"/>
      <c r="D258" s="2"/>
      <c r="E258" s="1"/>
      <c r="F258" s="2"/>
      <c r="G258" s="2"/>
    </row>
    <row r="259" spans="1:7" ht="16.5">
      <c r="A259" s="2"/>
      <c r="B259" s="2"/>
      <c r="C259" s="2"/>
      <c r="D259" s="2"/>
      <c r="E259" s="1"/>
      <c r="F259" s="2"/>
      <c r="G259" s="2"/>
    </row>
    <row r="260" ht="16.5">
      <c r="E260" s="3"/>
    </row>
    <row r="261" ht="16.5">
      <c r="E261" s="3"/>
    </row>
    <row r="262" ht="16.5">
      <c r="E262" s="3"/>
    </row>
    <row r="263" ht="16.5">
      <c r="E263" s="3"/>
    </row>
    <row r="264" ht="16.5">
      <c r="E264" s="3"/>
    </row>
    <row r="265" ht="16.5">
      <c r="E265" s="3"/>
    </row>
    <row r="266" ht="16.5">
      <c r="E266" s="3"/>
    </row>
    <row r="267" ht="16.5">
      <c r="E267" s="3"/>
    </row>
    <row r="268" ht="16.5">
      <c r="E268" s="3"/>
    </row>
    <row r="269" ht="16.5">
      <c r="E269" s="3"/>
    </row>
    <row r="270" ht="16.5">
      <c r="E270" s="3"/>
    </row>
    <row r="271" ht="16.5">
      <c r="E271" s="3"/>
    </row>
    <row r="272" ht="16.5">
      <c r="E272" s="3"/>
    </row>
    <row r="273" ht="16.5">
      <c r="E273" s="3"/>
    </row>
    <row r="274" ht="16.5">
      <c r="E274" s="3"/>
    </row>
    <row r="275" ht="16.5">
      <c r="E275" s="3"/>
    </row>
    <row r="276" ht="16.5">
      <c r="E276" s="3"/>
    </row>
    <row r="277" ht="16.5">
      <c r="E277" s="3"/>
    </row>
    <row r="278" ht="16.5">
      <c r="E278" s="3"/>
    </row>
    <row r="279" ht="16.5">
      <c r="E279" s="3"/>
    </row>
    <row r="280" ht="16.5">
      <c r="E280" s="3"/>
    </row>
    <row r="281" ht="16.5">
      <c r="E281" s="3"/>
    </row>
    <row r="282" ht="16.5">
      <c r="E282" s="3"/>
    </row>
    <row r="283" ht="16.5">
      <c r="E283" s="3"/>
    </row>
    <row r="284" ht="16.5">
      <c r="E284" s="3"/>
    </row>
    <row r="285" ht="16.5">
      <c r="E285" s="3"/>
    </row>
    <row r="286" ht="16.5">
      <c r="E286" s="3"/>
    </row>
    <row r="287" ht="16.5">
      <c r="E287" s="3"/>
    </row>
    <row r="288" ht="16.5">
      <c r="E288" s="3"/>
    </row>
    <row r="289" ht="16.5">
      <c r="E289" s="3"/>
    </row>
    <row r="290" ht="16.5">
      <c r="E290" s="3"/>
    </row>
    <row r="291" ht="16.5">
      <c r="E291" s="3"/>
    </row>
    <row r="292" ht="16.5">
      <c r="E292" s="3"/>
    </row>
    <row r="293" ht="16.5">
      <c r="E293" s="3"/>
    </row>
    <row r="294" ht="16.5">
      <c r="E294" s="3"/>
    </row>
    <row r="295" ht="16.5">
      <c r="E295" s="3"/>
    </row>
    <row r="296" ht="16.5">
      <c r="E296" s="3"/>
    </row>
    <row r="297" ht="16.5">
      <c r="E297" s="3"/>
    </row>
    <row r="298" ht="16.5">
      <c r="E298" s="3"/>
    </row>
    <row r="299" ht="16.5">
      <c r="E299" s="3"/>
    </row>
    <row r="300" ht="16.5">
      <c r="E300" s="3"/>
    </row>
    <row r="301" ht="16.5">
      <c r="E301" s="3"/>
    </row>
    <row r="302" ht="16.5">
      <c r="E302" s="3"/>
    </row>
    <row r="303" ht="16.5">
      <c r="E303" s="3"/>
    </row>
    <row r="304" ht="16.5">
      <c r="E304" s="3"/>
    </row>
    <row r="305" ht="16.5">
      <c r="E305" s="3"/>
    </row>
    <row r="306" ht="16.5">
      <c r="E306" s="3"/>
    </row>
    <row r="307" ht="16.5">
      <c r="E307" s="3"/>
    </row>
    <row r="308" ht="16.5">
      <c r="E308" s="3"/>
    </row>
    <row r="309" ht="16.5">
      <c r="E309" s="3"/>
    </row>
    <row r="310" ht="16.5">
      <c r="E310" s="3"/>
    </row>
    <row r="311" ht="16.5">
      <c r="E311" s="3"/>
    </row>
    <row r="312" ht="16.5">
      <c r="E312" s="3"/>
    </row>
    <row r="313" ht="16.5">
      <c r="E313" s="3"/>
    </row>
    <row r="314" ht="16.5">
      <c r="E314" s="3"/>
    </row>
    <row r="315" ht="16.5">
      <c r="E315" s="3"/>
    </row>
    <row r="316" ht="16.5">
      <c r="E316" s="3"/>
    </row>
    <row r="317" ht="16.5">
      <c r="E317" s="3"/>
    </row>
    <row r="318" ht="16.5">
      <c r="E318" s="3"/>
    </row>
    <row r="319" ht="16.5">
      <c r="E319" s="3"/>
    </row>
    <row r="320" ht="16.5">
      <c r="E320" s="3"/>
    </row>
    <row r="321" ht="16.5">
      <c r="E321" s="3"/>
    </row>
    <row r="322" ht="16.5">
      <c r="E322" s="3"/>
    </row>
    <row r="323" ht="16.5">
      <c r="E323" s="3"/>
    </row>
    <row r="324" ht="16.5">
      <c r="E324" s="3"/>
    </row>
    <row r="325" ht="16.5">
      <c r="E325" s="3"/>
    </row>
    <row r="326" ht="16.5">
      <c r="E326" s="3"/>
    </row>
    <row r="327" ht="16.5">
      <c r="E327" s="3"/>
    </row>
    <row r="328" ht="16.5">
      <c r="E328" s="3"/>
    </row>
    <row r="329" ht="16.5">
      <c r="E329" s="3"/>
    </row>
    <row r="330" ht="16.5">
      <c r="E330" s="3"/>
    </row>
    <row r="331" ht="16.5">
      <c r="E331" s="3"/>
    </row>
    <row r="332" ht="16.5">
      <c r="E332" s="3"/>
    </row>
    <row r="333" ht="16.5">
      <c r="E333" s="3"/>
    </row>
    <row r="334" ht="16.5">
      <c r="E334" s="3"/>
    </row>
    <row r="335" ht="16.5">
      <c r="E335" s="3"/>
    </row>
    <row r="336" ht="16.5">
      <c r="E336" s="3"/>
    </row>
    <row r="337" ht="16.5">
      <c r="E337" s="3"/>
    </row>
    <row r="338" ht="16.5">
      <c r="E338" s="3"/>
    </row>
    <row r="339" ht="16.5">
      <c r="E339" s="3"/>
    </row>
    <row r="340" ht="16.5">
      <c r="E340" s="3"/>
    </row>
    <row r="341" ht="16.5">
      <c r="E341" s="3"/>
    </row>
    <row r="342" ht="16.5">
      <c r="E342" s="3"/>
    </row>
    <row r="343" ht="16.5">
      <c r="E343" s="3"/>
    </row>
    <row r="344" ht="16.5">
      <c r="E344" s="3"/>
    </row>
    <row r="345" ht="16.5">
      <c r="E345" s="3"/>
    </row>
    <row r="346" ht="16.5">
      <c r="E346" s="3"/>
    </row>
    <row r="347" ht="16.5">
      <c r="E347" s="3"/>
    </row>
    <row r="348" ht="16.5">
      <c r="E348" s="3"/>
    </row>
    <row r="349" ht="16.5">
      <c r="E349" s="3"/>
    </row>
    <row r="350" ht="16.5">
      <c r="E350" s="3"/>
    </row>
    <row r="351" ht="16.5">
      <c r="E351" s="3"/>
    </row>
    <row r="352" ht="16.5">
      <c r="E352" s="3"/>
    </row>
    <row r="353" ht="16.5">
      <c r="E353" s="3"/>
    </row>
    <row r="354" ht="16.5">
      <c r="E354" s="3"/>
    </row>
    <row r="355" ht="16.5">
      <c r="E355" s="3"/>
    </row>
    <row r="356" ht="16.5">
      <c r="E356" s="3"/>
    </row>
    <row r="357" ht="16.5">
      <c r="E357" s="3"/>
    </row>
    <row r="358" ht="16.5">
      <c r="E358" s="3"/>
    </row>
    <row r="359" ht="16.5">
      <c r="E359" s="3"/>
    </row>
    <row r="360" ht="16.5">
      <c r="E360" s="3"/>
    </row>
    <row r="361" ht="16.5">
      <c r="E361" s="3"/>
    </row>
    <row r="362" ht="16.5">
      <c r="E362" s="3"/>
    </row>
    <row r="363" ht="16.5">
      <c r="E363" s="3"/>
    </row>
    <row r="364" ht="16.5">
      <c r="E364" s="3"/>
    </row>
    <row r="365" ht="16.5">
      <c r="E365" s="3"/>
    </row>
    <row r="366" ht="16.5">
      <c r="E366" s="3"/>
    </row>
    <row r="367" ht="16.5">
      <c r="E367" s="3"/>
    </row>
    <row r="368" ht="16.5">
      <c r="E368" s="3"/>
    </row>
    <row r="369" ht="16.5">
      <c r="E369" s="3"/>
    </row>
    <row r="370" ht="16.5">
      <c r="E370" s="3"/>
    </row>
    <row r="371" ht="16.5">
      <c r="E371" s="3"/>
    </row>
    <row r="372" ht="16.5">
      <c r="E372" s="3"/>
    </row>
    <row r="373" ht="16.5">
      <c r="E373" s="3"/>
    </row>
    <row r="374" ht="16.5">
      <c r="E374" s="3"/>
    </row>
    <row r="375" ht="16.5">
      <c r="E375" s="3"/>
    </row>
    <row r="376" ht="16.5">
      <c r="E376" s="3"/>
    </row>
    <row r="377" ht="16.5">
      <c r="E377" s="3"/>
    </row>
    <row r="378" ht="16.5">
      <c r="E378" s="3"/>
    </row>
    <row r="379" ht="16.5">
      <c r="E379" s="3"/>
    </row>
    <row r="380" ht="16.5">
      <c r="E380" s="3"/>
    </row>
    <row r="381" ht="16.5">
      <c r="E381" s="3"/>
    </row>
    <row r="382" ht="16.5">
      <c r="E382" s="3"/>
    </row>
    <row r="383" ht="16.5">
      <c r="E383" s="3"/>
    </row>
    <row r="384" ht="16.5">
      <c r="E384" s="3"/>
    </row>
    <row r="385" ht="16.5">
      <c r="E385" s="3"/>
    </row>
    <row r="386" ht="16.5">
      <c r="E386" s="3"/>
    </row>
    <row r="387" ht="16.5">
      <c r="E387" s="3"/>
    </row>
    <row r="388" ht="16.5">
      <c r="E388" s="3"/>
    </row>
    <row r="389" ht="16.5">
      <c r="E389" s="3"/>
    </row>
    <row r="390" ht="16.5">
      <c r="E390" s="3"/>
    </row>
    <row r="391" ht="16.5">
      <c r="E391" s="3"/>
    </row>
    <row r="392" ht="16.5">
      <c r="E392" s="3"/>
    </row>
    <row r="393" ht="16.5">
      <c r="E393" s="3"/>
    </row>
    <row r="394" ht="16.5">
      <c r="E394" s="3"/>
    </row>
    <row r="395" ht="16.5">
      <c r="E395" s="3"/>
    </row>
    <row r="396" ht="16.5">
      <c r="E396" s="3"/>
    </row>
    <row r="397" ht="16.5">
      <c r="E397" s="3"/>
    </row>
    <row r="398" ht="16.5">
      <c r="E398" s="3"/>
    </row>
    <row r="399" ht="16.5">
      <c r="E399" s="3"/>
    </row>
    <row r="400" ht="16.5">
      <c r="E400" s="3"/>
    </row>
    <row r="401" ht="16.5">
      <c r="E401" s="3"/>
    </row>
    <row r="402" ht="16.5">
      <c r="E402" s="3"/>
    </row>
    <row r="403" ht="16.5">
      <c r="E403" s="3"/>
    </row>
    <row r="404" ht="16.5">
      <c r="E404" s="3"/>
    </row>
    <row r="405" ht="16.5">
      <c r="E405" s="3"/>
    </row>
    <row r="406" ht="16.5">
      <c r="E406" s="3"/>
    </row>
    <row r="407" ht="16.5">
      <c r="E407" s="3"/>
    </row>
    <row r="408" ht="16.5">
      <c r="E408" s="3"/>
    </row>
    <row r="409" ht="16.5">
      <c r="E409" s="3"/>
    </row>
    <row r="410" ht="16.5">
      <c r="E410" s="3"/>
    </row>
    <row r="411" ht="16.5">
      <c r="E411" s="3"/>
    </row>
    <row r="412" ht="16.5">
      <c r="E412" s="3"/>
    </row>
    <row r="413" ht="16.5">
      <c r="E413" s="3"/>
    </row>
    <row r="414" ht="16.5">
      <c r="E414" s="3"/>
    </row>
    <row r="415" ht="16.5">
      <c r="E415" s="3"/>
    </row>
    <row r="416" ht="16.5">
      <c r="E416" s="3"/>
    </row>
    <row r="417" ht="16.5">
      <c r="E417" s="3"/>
    </row>
    <row r="418" ht="16.5">
      <c r="E418" s="3"/>
    </row>
    <row r="419" ht="16.5">
      <c r="E419" s="3"/>
    </row>
    <row r="420" ht="16.5">
      <c r="E420" s="3"/>
    </row>
    <row r="421" ht="16.5">
      <c r="E421" s="3"/>
    </row>
    <row r="422" ht="16.5">
      <c r="E422" s="3"/>
    </row>
    <row r="423" ht="16.5">
      <c r="E423" s="3"/>
    </row>
    <row r="424" ht="16.5">
      <c r="E424" s="3"/>
    </row>
    <row r="425" ht="16.5">
      <c r="E425" s="3"/>
    </row>
    <row r="426" ht="16.5">
      <c r="E426" s="3"/>
    </row>
    <row r="427" ht="16.5">
      <c r="E427" s="3"/>
    </row>
    <row r="428" ht="16.5">
      <c r="E428" s="3"/>
    </row>
    <row r="429" ht="16.5">
      <c r="E429" s="3"/>
    </row>
    <row r="430" ht="16.5">
      <c r="E430" s="3"/>
    </row>
    <row r="431" ht="16.5">
      <c r="E431" s="3"/>
    </row>
    <row r="432" ht="16.5">
      <c r="E432" s="3"/>
    </row>
    <row r="433" ht="16.5">
      <c r="E433" s="3"/>
    </row>
    <row r="434" ht="16.5">
      <c r="E434" s="3"/>
    </row>
    <row r="435" ht="16.5">
      <c r="E435" s="3"/>
    </row>
    <row r="436" ht="16.5">
      <c r="E436" s="3"/>
    </row>
    <row r="437" ht="16.5">
      <c r="E437" s="3"/>
    </row>
    <row r="438" ht="16.5">
      <c r="E438" s="3"/>
    </row>
    <row r="439" ht="16.5">
      <c r="E439" s="3"/>
    </row>
    <row r="440" ht="16.5">
      <c r="E440" s="3"/>
    </row>
    <row r="441" ht="16.5">
      <c r="E441" s="3"/>
    </row>
    <row r="442" ht="16.5">
      <c r="E442" s="3"/>
    </row>
    <row r="443" ht="16.5">
      <c r="E443" s="3"/>
    </row>
    <row r="444" ht="16.5">
      <c r="E444" s="3"/>
    </row>
    <row r="445" ht="16.5">
      <c r="E445" s="3"/>
    </row>
    <row r="446" ht="16.5">
      <c r="E446" s="3"/>
    </row>
    <row r="447" ht="16.5">
      <c r="E447" s="3"/>
    </row>
    <row r="448" ht="16.5">
      <c r="E448" s="3"/>
    </row>
    <row r="449" ht="16.5">
      <c r="E449" s="3"/>
    </row>
    <row r="450" ht="16.5">
      <c r="E450" s="3"/>
    </row>
    <row r="451" ht="16.5">
      <c r="E451" s="3"/>
    </row>
    <row r="452" ht="16.5">
      <c r="E452" s="3"/>
    </row>
    <row r="453" ht="16.5">
      <c r="E453" s="3"/>
    </row>
    <row r="454" ht="16.5">
      <c r="E454" s="3"/>
    </row>
    <row r="455" ht="16.5">
      <c r="E455" s="3"/>
    </row>
    <row r="456" ht="16.5">
      <c r="E456" s="3"/>
    </row>
    <row r="457" ht="16.5">
      <c r="E457" s="3"/>
    </row>
    <row r="458" ht="16.5">
      <c r="E458" s="3"/>
    </row>
    <row r="459" ht="16.5">
      <c r="E459" s="3"/>
    </row>
  </sheetData>
  <mergeCells count="35">
    <mergeCell ref="E82:F82"/>
    <mergeCell ref="G82:G83"/>
    <mergeCell ref="C64:D64"/>
    <mergeCell ref="C66:D66"/>
    <mergeCell ref="A82:A83"/>
    <mergeCell ref="C30:D30"/>
    <mergeCell ref="C35:D35"/>
    <mergeCell ref="C42:D43"/>
    <mergeCell ref="C46:D46"/>
    <mergeCell ref="C82:D83"/>
    <mergeCell ref="C90:D90"/>
    <mergeCell ref="C48:D48"/>
    <mergeCell ref="C85:D85"/>
    <mergeCell ref="C69:D69"/>
    <mergeCell ref="C76:D76"/>
    <mergeCell ref="C74:D74"/>
    <mergeCell ref="C72:D72"/>
    <mergeCell ref="C53:D53"/>
    <mergeCell ref="C59:D59"/>
    <mergeCell ref="A80:G80"/>
    <mergeCell ref="C11:D11"/>
    <mergeCell ref="C16:D16"/>
    <mergeCell ref="A40:G40"/>
    <mergeCell ref="A42:A43"/>
    <mergeCell ref="E42:F42"/>
    <mergeCell ref="G42:G43"/>
    <mergeCell ref="C27:D27"/>
    <mergeCell ref="C18:D18"/>
    <mergeCell ref="C23:D23"/>
    <mergeCell ref="C3:D4"/>
    <mergeCell ref="C6:D6"/>
    <mergeCell ref="A1:G1"/>
    <mergeCell ref="A3:A4"/>
    <mergeCell ref="E3:F3"/>
    <mergeCell ref="G3:G4"/>
  </mergeCells>
  <printOptions horizontalCentered="1"/>
  <pageMargins left="0.4724409448818898" right="0.4724409448818898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金融、保險及不動產業主要營運量值綜計表</dc:title>
  <dc:subject>金融、保險及不動產業主要營運量值綜計表</dc:subject>
  <dc:creator>第2局</dc:creator>
  <cp:keywords/>
  <dc:description/>
  <cp:lastModifiedBy>b108</cp:lastModifiedBy>
  <cp:lastPrinted>2010-08-20T01:18:57Z</cp:lastPrinted>
  <dcterms:created xsi:type="dcterms:W3CDTF">2008-08-05T07:05:29Z</dcterms:created>
  <dcterms:modified xsi:type="dcterms:W3CDTF">2010-08-20T01:18:57Z</dcterms:modified>
  <cp:category>I13</cp:category>
  <cp:version/>
  <cp:contentType/>
  <cp:contentStatus/>
</cp:coreProperties>
</file>