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榮工-資產負債" sheetId="1" r:id="rId1"/>
  </sheets>
  <definedNames>
    <definedName name="_xlnm.Print_Area" localSheetId="0">'榮工-資產負債'!$A$1:$I$49</definedName>
  </definedNames>
  <calcPr fullCalcOnLoad="1"/>
</workbook>
</file>

<file path=xl/sharedStrings.xml><?xml version="1.0" encoding="utf-8"?>
<sst xmlns="http://schemas.openxmlformats.org/spreadsheetml/2006/main" count="63" uniqueCount="58">
  <si>
    <t xml:space="preserve"> </t>
  </si>
  <si>
    <t>流動資產</t>
  </si>
  <si>
    <t>流動負債</t>
  </si>
  <si>
    <t>長期負債</t>
  </si>
  <si>
    <t>基金長期投資及應收款</t>
  </si>
  <si>
    <t>其他負債</t>
  </si>
  <si>
    <t>固定資產</t>
  </si>
  <si>
    <t>資本</t>
  </si>
  <si>
    <t>資本公積</t>
  </si>
  <si>
    <t>無形資產</t>
  </si>
  <si>
    <t>其他資產</t>
  </si>
  <si>
    <t xml:space="preserve">  合    計</t>
  </si>
  <si>
    <t xml:space="preserve"> </t>
  </si>
  <si>
    <t>榮 民 工 程 股 份 有 限</t>
  </si>
  <si>
    <t xml:space="preserve"> 公 司 資 產 負 債 清 理 表  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</si>
  <si>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100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</si>
  <si>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r>
      <t xml:space="preserve"> 12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中明體"/>
        <family val="3"/>
      </rPr>
      <t>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</si>
  <si>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</si>
  <si>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</si>
  <si>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t>本年度清理增減數</t>
  </si>
  <si>
    <t>本年度清理增減數</t>
  </si>
  <si>
    <t>預計數</t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</si>
  <si>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</si>
  <si>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</si>
  <si>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</si>
  <si>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短期債務</t>
    </r>
  </si>
  <si>
    <t xml:space="preserve"> 流動金融資產</t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</si>
  <si>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</si>
  <si>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</si>
  <si>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</si>
  <si>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</si>
  <si>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</si>
  <si>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</si>
  <si>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</si>
  <si>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</si>
  <si>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</si>
  <si>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</si>
  <si>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</si>
  <si>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</si>
  <si>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</si>
  <si>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</si>
  <si>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</si>
  <si>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</si>
  <si>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</si>
  <si>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</si>
  <si>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資本公積</t>
    </r>
  </si>
  <si>
    <t>保留盈餘</t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</si>
  <si>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</si>
  <si>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累積虧損</t>
    </r>
  </si>
  <si>
    <t>業主權益其他項目</t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</si>
  <si>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</si>
  <si>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</si>
  <si>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</si>
  <si>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未實現重估增值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</si>
  <si>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</si>
  <si>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</si>
  <si>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t>註：1.本表係該公司核心業務移轉民營後，持續就資產負債之清理編製。</t>
  </si>
  <si>
    <r>
      <t xml:space="preserve">        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.100</t>
    </r>
    <r>
      <rPr>
        <sz val="12"/>
        <rFont val="細明體"/>
        <family val="3"/>
      </rPr>
      <t>年度國庫撥款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億元</t>
    </r>
    <r>
      <rPr>
        <sz val="12"/>
        <rFont val="標楷體"/>
        <family val="4"/>
      </rPr>
      <t>，</t>
    </r>
    <r>
      <rPr>
        <sz val="12"/>
        <rFont val="細明體"/>
        <family val="3"/>
      </rPr>
      <t>填補累積虧損</t>
    </r>
    <r>
      <rPr>
        <sz val="12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</si>
</sst>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4"/>
      <name val="Times New Roman"/>
      <family val="1"/>
    </font>
    <font>
      <sz val="14"/>
      <name val="華康中明體"/>
      <family val="3"/>
    </font>
    <font>
      <sz val="12"/>
      <name val="華康中明體"/>
      <family val="3"/>
    </font>
    <font>
      <sz val="12"/>
      <name val="細明體"/>
      <family val="3"/>
    </font>
    <font>
      <b/>
      <sz val="12"/>
      <name val="華康中明體"/>
      <family val="3"/>
    </font>
    <font>
      <b/>
      <sz val="12"/>
      <name val="新細明體"/>
      <family val="1"/>
    </font>
    <font>
      <sz val="12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 applyProtection="1" quotePrefix="1">
      <alignment horizontal="left"/>
      <protection/>
    </xf>
    <xf numFmtId="0" fontId="7" fillId="0" borderId="0" xfId="0" applyFont="1" applyBorder="1" applyAlignment="1">
      <alignment horizontal="center" vertical="center"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188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3" fontId="0" fillId="0" borderId="0" xfId="0" applyNumberFormat="1" applyFont="1" applyAlignment="1" quotePrefix="1">
      <alignment/>
    </xf>
    <xf numFmtId="0" fontId="12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184" fontId="0" fillId="0" borderId="0" xfId="0" applyNumberFormat="1" applyFont="1" applyBorder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9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6" fillId="0" borderId="0" xfId="0" applyFont="1" applyAlignment="1" applyProtection="1">
      <alignment horizontal="right"/>
      <protection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60" workbookViewId="0" topLeftCell="B22">
      <selection activeCell="B44" sqref="A44:IV44"/>
    </sheetView>
  </sheetViews>
  <sheetFormatPr defaultColWidth="24.75390625" defaultRowHeight="15.75"/>
  <cols>
    <col min="1" max="1" width="27.875" style="2" customWidth="1"/>
    <col min="2" max="2" width="27.25390625" style="2" customWidth="1"/>
    <col min="3" max="3" width="27.125" style="2" customWidth="1"/>
    <col min="4" max="4" width="29.125" style="2" customWidth="1"/>
    <col min="5" max="5" width="8.125" style="2" customWidth="1"/>
    <col min="6" max="6" width="27.875" style="2" customWidth="1"/>
    <col min="7" max="7" width="25.00390625" style="2" customWidth="1"/>
    <col min="8" max="9" width="27.125" style="2" customWidth="1"/>
    <col min="10" max="12" width="17.75390625" style="2" customWidth="1"/>
    <col min="13" max="16384" width="24.75390625" style="2" customWidth="1"/>
  </cols>
  <sheetData>
    <row r="1" spans="1:9" ht="21" customHeight="1">
      <c r="A1" s="1"/>
      <c r="C1" s="2" t="s">
        <v>12</v>
      </c>
      <c r="I1" s="1"/>
    </row>
    <row r="2" spans="1:10" s="5" customFormat="1" ht="29.25">
      <c r="A2" s="56" t="s">
        <v>13</v>
      </c>
      <c r="B2" s="56"/>
      <c r="C2" s="56"/>
      <c r="D2" s="56"/>
      <c r="E2" s="3"/>
      <c r="F2" s="4" t="s">
        <v>14</v>
      </c>
      <c r="H2" s="6"/>
      <c r="I2" s="6"/>
      <c r="J2" s="6"/>
    </row>
    <row r="3" spans="1:10" ht="19.5" customHeight="1">
      <c r="A3" s="7"/>
      <c r="B3" s="7"/>
      <c r="C3" s="7"/>
      <c r="D3" s="8" t="s">
        <v>15</v>
      </c>
      <c r="F3" s="9" t="s">
        <v>16</v>
      </c>
      <c r="I3" s="10" t="s">
        <v>17</v>
      </c>
      <c r="J3" s="11"/>
    </row>
    <row r="4" spans="1:9" ht="15.75">
      <c r="A4" s="52" t="s">
        <v>18</v>
      </c>
      <c r="B4" s="12">
        <v>40543</v>
      </c>
      <c r="C4" s="57" t="s">
        <v>19</v>
      </c>
      <c r="D4" s="13">
        <v>40908</v>
      </c>
      <c r="E4" s="14"/>
      <c r="F4" s="54" t="s">
        <v>18</v>
      </c>
      <c r="G4" s="12">
        <v>40543</v>
      </c>
      <c r="H4" s="57" t="s">
        <v>20</v>
      </c>
      <c r="I4" s="13">
        <v>40908</v>
      </c>
    </row>
    <row r="5" spans="1:9" ht="16.5">
      <c r="A5" s="53"/>
      <c r="B5" s="15" t="s">
        <v>21</v>
      </c>
      <c r="C5" s="58"/>
      <c r="D5" s="16" t="s">
        <v>21</v>
      </c>
      <c r="E5" s="17"/>
      <c r="F5" s="55"/>
      <c r="G5" s="15" t="s">
        <v>21</v>
      </c>
      <c r="H5" s="58"/>
      <c r="I5" s="16" t="s">
        <v>21</v>
      </c>
    </row>
    <row r="6" spans="2:9" ht="10.5" customHeight="1">
      <c r="B6" s="18"/>
      <c r="C6" s="18"/>
      <c r="D6" s="19"/>
      <c r="E6" s="20"/>
      <c r="G6" s="21"/>
      <c r="H6" s="21"/>
      <c r="I6" s="19"/>
    </row>
    <row r="7" spans="1:9" ht="22.5" customHeight="1">
      <c r="A7" s="22" t="s">
        <v>22</v>
      </c>
      <c r="B7" s="23">
        <f>SUM(B9,B17,B20,B28,B31)</f>
        <v>67618446</v>
      </c>
      <c r="C7" s="23">
        <f>SUM(C9,C17,C20,C28,C31)</f>
        <v>-67618446</v>
      </c>
      <c r="D7" s="23"/>
      <c r="E7" s="24"/>
      <c r="F7" s="25" t="s">
        <v>23</v>
      </c>
      <c r="G7" s="26">
        <f>SUM(G9,G14,G17)</f>
        <v>80102058</v>
      </c>
      <c r="H7" s="26">
        <f>SUM(H9,H14,H17)</f>
        <v>-63921904</v>
      </c>
      <c r="I7" s="26">
        <f>SUM(I9,I14,I17)</f>
        <v>16180154</v>
      </c>
    </row>
    <row r="8" spans="1:9" ht="8.25" customHeight="1">
      <c r="A8" s="10"/>
      <c r="B8" s="21" t="s">
        <v>0</v>
      </c>
      <c r="C8" s="21" t="s">
        <v>0</v>
      </c>
      <c r="D8" s="27"/>
      <c r="E8" s="28"/>
      <c r="F8" s="7"/>
      <c r="G8" s="29"/>
      <c r="H8" s="29"/>
      <c r="I8" s="30"/>
    </row>
    <row r="9" spans="1:9" ht="22.5" customHeight="1">
      <c r="A9" s="31" t="s">
        <v>1</v>
      </c>
      <c r="B9" s="23">
        <f>SUM(B10:B15)</f>
        <v>52140077</v>
      </c>
      <c r="C9" s="23">
        <f>SUM(C10:C15)</f>
        <v>-52140077</v>
      </c>
      <c r="D9" s="23"/>
      <c r="E9" s="32"/>
      <c r="F9" s="31" t="s">
        <v>2</v>
      </c>
      <c r="G9" s="33">
        <f>SUM(G10:G12)</f>
        <v>70984154</v>
      </c>
      <c r="H9" s="33">
        <f>SUM(H10:H12)</f>
        <v>-56308018</v>
      </c>
      <c r="I9" s="33">
        <f>SUM(I10:I12)</f>
        <v>14676136</v>
      </c>
    </row>
    <row r="10" spans="1:9" ht="22.5" customHeight="1">
      <c r="A10" s="7" t="s">
        <v>24</v>
      </c>
      <c r="B10" s="21">
        <v>593475</v>
      </c>
      <c r="C10" s="21">
        <f aca="true" t="shared" si="0" ref="C10:C15">D10-B10</f>
        <v>-593475</v>
      </c>
      <c r="D10" s="21"/>
      <c r="E10" s="20"/>
      <c r="F10" s="7" t="s">
        <v>25</v>
      </c>
      <c r="G10" s="34">
        <v>57023634</v>
      </c>
      <c r="H10" s="34">
        <f>I10-G10</f>
        <v>-42347498</v>
      </c>
      <c r="I10" s="30">
        <v>14676136</v>
      </c>
    </row>
    <row r="11" spans="1:9" ht="22.5" customHeight="1">
      <c r="A11" s="35" t="s">
        <v>26</v>
      </c>
      <c r="B11" s="21">
        <v>1160146</v>
      </c>
      <c r="C11" s="21">
        <f t="shared" si="0"/>
        <v>-1160146</v>
      </c>
      <c r="D11" s="27"/>
      <c r="E11" s="20"/>
      <c r="F11" s="7" t="s">
        <v>27</v>
      </c>
      <c r="G11" s="34">
        <v>8699682</v>
      </c>
      <c r="H11" s="34">
        <f>I11-G11</f>
        <v>-8699682</v>
      </c>
      <c r="I11" s="30"/>
    </row>
    <row r="12" spans="1:9" ht="22.5" customHeight="1">
      <c r="A12" s="7" t="s">
        <v>28</v>
      </c>
      <c r="B12" s="21">
        <v>3561121</v>
      </c>
      <c r="C12" s="21">
        <f t="shared" si="0"/>
        <v>-3561121</v>
      </c>
      <c r="D12" s="21"/>
      <c r="E12" s="20"/>
      <c r="F12" s="7" t="s">
        <v>29</v>
      </c>
      <c r="G12" s="34">
        <v>5260838</v>
      </c>
      <c r="H12" s="34">
        <f>I12-G12</f>
        <v>-5260838</v>
      </c>
      <c r="I12" s="30"/>
    </row>
    <row r="13" spans="1:9" ht="22.5" customHeight="1">
      <c r="A13" s="7" t="s">
        <v>30</v>
      </c>
      <c r="B13" s="21">
        <v>46519502</v>
      </c>
      <c r="C13" s="21">
        <f t="shared" si="0"/>
        <v>-46519502</v>
      </c>
      <c r="D13" s="21"/>
      <c r="E13" s="20"/>
      <c r="H13" s="34"/>
      <c r="I13" s="30"/>
    </row>
    <row r="14" spans="1:9" ht="22.5" customHeight="1">
      <c r="A14" s="7" t="s">
        <v>31</v>
      </c>
      <c r="B14" s="21">
        <v>58173</v>
      </c>
      <c r="C14" s="21">
        <f t="shared" si="0"/>
        <v>-58173</v>
      </c>
      <c r="D14" s="21"/>
      <c r="E14" s="20"/>
      <c r="F14" s="31" t="s">
        <v>3</v>
      </c>
      <c r="G14" s="33">
        <f>SUM(G15)</f>
        <v>8353535</v>
      </c>
      <c r="H14" s="33">
        <f>SUM(H15)</f>
        <v>-6849517</v>
      </c>
      <c r="I14" s="33">
        <f>SUM(I15)</f>
        <v>1504018</v>
      </c>
    </row>
    <row r="15" spans="1:9" ht="22.5" customHeight="1">
      <c r="A15" s="7" t="s">
        <v>32</v>
      </c>
      <c r="B15" s="21">
        <v>247660</v>
      </c>
      <c r="C15" s="21">
        <f t="shared" si="0"/>
        <v>-247660</v>
      </c>
      <c r="D15" s="21"/>
      <c r="E15" s="20"/>
      <c r="F15" s="7" t="s">
        <v>33</v>
      </c>
      <c r="G15" s="34">
        <v>8353535</v>
      </c>
      <c r="H15" s="34">
        <f>I15-G15</f>
        <v>-6849517</v>
      </c>
      <c r="I15" s="30">
        <v>1504018</v>
      </c>
    </row>
    <row r="16" spans="2:9" ht="22.5" customHeight="1">
      <c r="B16" s="21"/>
      <c r="C16" s="21"/>
      <c r="D16" s="27"/>
      <c r="E16" s="20"/>
      <c r="F16" s="7"/>
      <c r="G16" s="34"/>
      <c r="H16" s="34"/>
      <c r="I16" s="30"/>
    </row>
    <row r="17" spans="1:9" ht="22.5" customHeight="1">
      <c r="A17" s="31" t="s">
        <v>4</v>
      </c>
      <c r="B17" s="23">
        <f>SUM(B18)</f>
        <v>1143539</v>
      </c>
      <c r="C17" s="23">
        <f>SUM(C18)</f>
        <v>-1143539</v>
      </c>
      <c r="D17" s="27"/>
      <c r="E17" s="20"/>
      <c r="F17" s="31" t="s">
        <v>5</v>
      </c>
      <c r="G17" s="33">
        <f>SUM(G18:G19)</f>
        <v>764369</v>
      </c>
      <c r="H17" s="33">
        <f>SUM(H18:H19)</f>
        <v>-764369</v>
      </c>
      <c r="I17" s="33"/>
    </row>
    <row r="18" spans="1:9" ht="22.5" customHeight="1">
      <c r="A18" s="7" t="s">
        <v>34</v>
      </c>
      <c r="B18" s="21">
        <v>1143539</v>
      </c>
      <c r="C18" s="21">
        <f>D18-B18</f>
        <v>-1143539</v>
      </c>
      <c r="D18" s="23"/>
      <c r="E18" s="20"/>
      <c r="F18" s="7" t="s">
        <v>35</v>
      </c>
      <c r="G18" s="34">
        <v>158494</v>
      </c>
      <c r="H18" s="34">
        <f>I18-G18</f>
        <v>-158494</v>
      </c>
      <c r="I18" s="33"/>
    </row>
    <row r="19" spans="2:9" ht="22.5" customHeight="1">
      <c r="B19" s="21"/>
      <c r="C19" s="21"/>
      <c r="D19" s="27"/>
      <c r="E19" s="20"/>
      <c r="F19" s="7" t="s">
        <v>36</v>
      </c>
      <c r="G19" s="34">
        <v>605875</v>
      </c>
      <c r="H19" s="34">
        <f>I19-G19</f>
        <v>-605875</v>
      </c>
      <c r="I19" s="30"/>
    </row>
    <row r="20" spans="1:9" ht="22.5" customHeight="1">
      <c r="A20" s="31" t="s">
        <v>6</v>
      </c>
      <c r="B20" s="23">
        <f>SUM(B21:B26)</f>
        <v>12604783</v>
      </c>
      <c r="C20" s="23">
        <f>SUM(C21:C26)</f>
        <v>-12604783</v>
      </c>
      <c r="D20" s="27"/>
      <c r="E20" s="20"/>
      <c r="F20" s="7"/>
      <c r="G20" s="34"/>
      <c r="H20" s="34"/>
      <c r="I20" s="33"/>
    </row>
    <row r="21" spans="1:9" ht="22.5" customHeight="1">
      <c r="A21" s="7" t="s">
        <v>37</v>
      </c>
      <c r="B21" s="21">
        <v>10982771</v>
      </c>
      <c r="C21" s="21">
        <f aca="true" t="shared" si="1" ref="C21:C26">D21-B21</f>
        <v>-10982771</v>
      </c>
      <c r="D21" s="27"/>
      <c r="E21" s="20"/>
      <c r="F21" s="25" t="s">
        <v>38</v>
      </c>
      <c r="G21" s="33">
        <f>SUM(G22,G25,G28,G31)</f>
        <v>-12483612</v>
      </c>
      <c r="H21" s="33">
        <f>SUM(H22,H25,H28,H31)</f>
        <v>-3696542</v>
      </c>
      <c r="I21" s="33">
        <f>SUM(I22,I25,I28,I31)</f>
        <v>-16180154</v>
      </c>
    </row>
    <row r="22" spans="1:9" ht="22.5" customHeight="1">
      <c r="A22" s="7" t="s">
        <v>39</v>
      </c>
      <c r="B22" s="21">
        <v>174759</v>
      </c>
      <c r="C22" s="21">
        <f t="shared" si="1"/>
        <v>-174759</v>
      </c>
      <c r="D22" s="23"/>
      <c r="E22" s="20"/>
      <c r="F22" s="31" t="s">
        <v>7</v>
      </c>
      <c r="G22" s="33">
        <f>SUM(G23)</f>
        <v>8610601</v>
      </c>
      <c r="H22" s="33">
        <f>SUM(H23)</f>
        <v>-8610601</v>
      </c>
      <c r="I22" s="30"/>
    </row>
    <row r="23" spans="1:9" ht="22.5" customHeight="1">
      <c r="A23" s="7" t="s">
        <v>40</v>
      </c>
      <c r="B23" s="21">
        <v>763412</v>
      </c>
      <c r="C23" s="21">
        <f t="shared" si="1"/>
        <v>-763412</v>
      </c>
      <c r="D23" s="21"/>
      <c r="E23" s="20"/>
      <c r="F23" s="7" t="s">
        <v>41</v>
      </c>
      <c r="G23" s="34">
        <v>8610601</v>
      </c>
      <c r="H23" s="34">
        <f>I23-G23</f>
        <v>-8610601</v>
      </c>
      <c r="I23" s="30"/>
    </row>
    <row r="24" spans="1:9" ht="22.5" customHeight="1">
      <c r="A24" s="7" t="s">
        <v>42</v>
      </c>
      <c r="B24" s="21">
        <v>671460</v>
      </c>
      <c r="C24" s="21">
        <f t="shared" si="1"/>
        <v>-671460</v>
      </c>
      <c r="D24" s="21"/>
      <c r="E24" s="20"/>
      <c r="F24" s="7"/>
      <c r="G24" s="34"/>
      <c r="H24" s="34"/>
      <c r="I24" s="30"/>
    </row>
    <row r="25" spans="1:9" ht="22.5" customHeight="1">
      <c r="A25" s="7" t="s">
        <v>43</v>
      </c>
      <c r="B25" s="21">
        <v>10168</v>
      </c>
      <c r="C25" s="21">
        <f t="shared" si="1"/>
        <v>-10168</v>
      </c>
      <c r="D25" s="21"/>
      <c r="E25" s="20"/>
      <c r="F25" s="31" t="s">
        <v>8</v>
      </c>
      <c r="G25" s="33">
        <f>SUM(G26)</f>
        <v>479</v>
      </c>
      <c r="H25" s="33">
        <f>I25-G25</f>
        <v>-479</v>
      </c>
      <c r="I25" s="30"/>
    </row>
    <row r="26" spans="1:9" ht="22.5" customHeight="1">
      <c r="A26" s="7" t="s">
        <v>44</v>
      </c>
      <c r="B26" s="21">
        <v>2213</v>
      </c>
      <c r="C26" s="21">
        <f t="shared" si="1"/>
        <v>-2213</v>
      </c>
      <c r="D26" s="21"/>
      <c r="E26" s="32"/>
      <c r="F26" s="7" t="s">
        <v>45</v>
      </c>
      <c r="G26" s="34">
        <v>479</v>
      </c>
      <c r="H26" s="34">
        <f>I26-G26</f>
        <v>-479</v>
      </c>
      <c r="I26" s="30"/>
    </row>
    <row r="27" spans="1:9" ht="22.5" customHeight="1">
      <c r="A27" s="7"/>
      <c r="C27" s="21"/>
      <c r="D27" s="21"/>
      <c r="E27" s="20"/>
      <c r="I27" s="33"/>
    </row>
    <row r="28" spans="1:9" ht="22.5" customHeight="1">
      <c r="A28" s="31" t="s">
        <v>9</v>
      </c>
      <c r="B28" s="23">
        <f>SUM(B29:B30)</f>
        <v>498</v>
      </c>
      <c r="C28" s="23">
        <f>SUM(C29:C30)</f>
        <v>-498</v>
      </c>
      <c r="D28" s="27"/>
      <c r="E28" s="20"/>
      <c r="F28" s="31" t="s">
        <v>46</v>
      </c>
      <c r="G28" s="33">
        <f>SUM(G29)</f>
        <v>-21152895</v>
      </c>
      <c r="H28" s="33">
        <f>SUM(H29)</f>
        <v>4972741</v>
      </c>
      <c r="I28" s="33">
        <f>SUM(I29)</f>
        <v>-16180154</v>
      </c>
    </row>
    <row r="29" spans="1:9" ht="22.5" customHeight="1">
      <c r="A29" s="7" t="s">
        <v>47</v>
      </c>
      <c r="B29" s="21">
        <v>498</v>
      </c>
      <c r="C29" s="21">
        <f>D29-B29</f>
        <v>-498</v>
      </c>
      <c r="D29" s="27"/>
      <c r="E29" s="20"/>
      <c r="F29" s="7" t="s">
        <v>48</v>
      </c>
      <c r="G29" s="34">
        <v>-21152895</v>
      </c>
      <c r="H29" s="34">
        <f>I28-G29</f>
        <v>4972741</v>
      </c>
      <c r="I29" s="30">
        <v>-16180154</v>
      </c>
    </row>
    <row r="30" spans="1:9" ht="22.5" customHeight="1">
      <c r="A30" s="7"/>
      <c r="B30" s="23"/>
      <c r="C30" s="23"/>
      <c r="D30" s="23"/>
      <c r="E30" s="20"/>
      <c r="H30" s="34"/>
      <c r="I30" s="33"/>
    </row>
    <row r="31" spans="1:9" ht="22.5" customHeight="1">
      <c r="A31" s="31" t="s">
        <v>10</v>
      </c>
      <c r="B31" s="23">
        <f>SUM(B32:B34)</f>
        <v>1729549</v>
      </c>
      <c r="C31" s="23">
        <f>SUM(C32:C34)</f>
        <v>-1729549</v>
      </c>
      <c r="D31" s="27"/>
      <c r="E31" s="20"/>
      <c r="F31" s="31" t="s">
        <v>49</v>
      </c>
      <c r="G31" s="33">
        <f>SUM(G32:G33)</f>
        <v>58203</v>
      </c>
      <c r="H31" s="33">
        <f>SUM(H32:H33)</f>
        <v>-58203</v>
      </c>
      <c r="I31" s="33"/>
    </row>
    <row r="32" spans="1:9" ht="22.5" customHeight="1">
      <c r="A32" s="7" t="s">
        <v>50</v>
      </c>
      <c r="B32" s="21">
        <v>12476</v>
      </c>
      <c r="C32" s="21">
        <f>D33-B32</f>
        <v>-12476</v>
      </c>
      <c r="D32" s="27"/>
      <c r="E32" s="20"/>
      <c r="F32" s="7" t="s">
        <v>51</v>
      </c>
      <c r="G32" s="34">
        <v>-109512</v>
      </c>
      <c r="H32" s="34">
        <f>I31-G32</f>
        <v>109512</v>
      </c>
      <c r="I32" s="30"/>
    </row>
    <row r="33" spans="1:9" ht="22.5" customHeight="1">
      <c r="A33" s="7" t="s">
        <v>52</v>
      </c>
      <c r="B33" s="21">
        <v>1504638</v>
      </c>
      <c r="C33" s="21">
        <f>D34-B33</f>
        <v>-1504638</v>
      </c>
      <c r="D33" s="27"/>
      <c r="E33" s="20"/>
      <c r="F33" s="36" t="s">
        <v>53</v>
      </c>
      <c r="G33" s="34">
        <v>167715</v>
      </c>
      <c r="H33" s="34">
        <f>I32-G33</f>
        <v>-167715</v>
      </c>
      <c r="I33" s="30"/>
    </row>
    <row r="34" spans="1:9" ht="22.5" customHeight="1">
      <c r="A34" s="7" t="s">
        <v>54</v>
      </c>
      <c r="B34" s="21">
        <v>212435</v>
      </c>
      <c r="C34" s="21">
        <f>D35-B34</f>
        <v>-212435</v>
      </c>
      <c r="D34" s="23"/>
      <c r="E34" s="20"/>
      <c r="G34" s="34"/>
      <c r="H34" s="34"/>
      <c r="I34" s="30"/>
    </row>
    <row r="35" spans="4:9" ht="22.5" customHeight="1">
      <c r="D35" s="27"/>
      <c r="E35" s="20"/>
      <c r="G35" s="34"/>
      <c r="H35" s="34"/>
      <c r="I35" s="30"/>
    </row>
    <row r="36" spans="1:9" ht="22.5" customHeight="1">
      <c r="A36" s="7"/>
      <c r="B36" s="21"/>
      <c r="C36" s="21"/>
      <c r="D36" s="27"/>
      <c r="E36" s="20"/>
      <c r="I36" s="30"/>
    </row>
    <row r="37" spans="1:9" ht="15.75">
      <c r="A37" s="7"/>
      <c r="B37" s="21"/>
      <c r="C37" s="21"/>
      <c r="D37" s="27"/>
      <c r="E37" s="20"/>
      <c r="I37" s="30"/>
    </row>
    <row r="38" spans="1:9" ht="15.75">
      <c r="A38" s="7"/>
      <c r="B38" s="21"/>
      <c r="C38" s="21"/>
      <c r="D38" s="27"/>
      <c r="E38" s="20"/>
      <c r="I38" s="30"/>
    </row>
    <row r="39" spans="1:9" ht="15.75">
      <c r="A39" s="7"/>
      <c r="B39" s="21"/>
      <c r="C39" s="21"/>
      <c r="D39" s="27"/>
      <c r="E39" s="20"/>
      <c r="I39" s="30"/>
    </row>
    <row r="40" spans="1:9" ht="15.75">
      <c r="A40" s="7"/>
      <c r="B40" s="21"/>
      <c r="C40" s="21"/>
      <c r="D40" s="27"/>
      <c r="E40" s="20"/>
      <c r="I40" s="30"/>
    </row>
    <row r="41" spans="1:9" ht="15.75">
      <c r="A41" s="7"/>
      <c r="B41" s="21"/>
      <c r="C41" s="21"/>
      <c r="D41" s="27"/>
      <c r="E41" s="20"/>
      <c r="I41" s="30"/>
    </row>
    <row r="42" spans="1:9" ht="15.75">
      <c r="A42" s="7"/>
      <c r="B42" s="21"/>
      <c r="C42" s="21"/>
      <c r="D42" s="27"/>
      <c r="E42" s="20"/>
      <c r="I42" s="30"/>
    </row>
    <row r="43" spans="1:9" ht="15.75">
      <c r="A43" s="7"/>
      <c r="B43" s="21"/>
      <c r="C43" s="21"/>
      <c r="D43" s="27"/>
      <c r="E43" s="20"/>
      <c r="I43" s="30"/>
    </row>
    <row r="44" spans="1:9" ht="16.5">
      <c r="A44" s="7"/>
      <c r="B44" s="21"/>
      <c r="C44" s="21"/>
      <c r="D44" s="27"/>
      <c r="E44" s="20"/>
      <c r="F44" s="38"/>
      <c r="I44" s="30"/>
    </row>
    <row r="45" spans="1:9" ht="16.5">
      <c r="A45" s="7"/>
      <c r="B45" s="21"/>
      <c r="C45" s="21"/>
      <c r="D45" s="27"/>
      <c r="E45" s="20"/>
      <c r="F45" s="37"/>
      <c r="I45" s="30"/>
    </row>
    <row r="46" spans="1:9" ht="16.5">
      <c r="A46" s="7"/>
      <c r="B46" s="21"/>
      <c r="C46" s="21"/>
      <c r="D46" s="27"/>
      <c r="E46" s="20"/>
      <c r="F46" s="37"/>
      <c r="G46" s="39"/>
      <c r="H46" s="39"/>
      <c r="I46" s="30"/>
    </row>
    <row r="47" spans="1:9" ht="16.5">
      <c r="A47" s="40" t="s">
        <v>11</v>
      </c>
      <c r="B47" s="41">
        <f>SUM(B9,B17,B20,B28,B31)</f>
        <v>67618446</v>
      </c>
      <c r="C47" s="41">
        <f>SUM(C9,C17,C20,C28,C31)</f>
        <v>-67618446</v>
      </c>
      <c r="D47" s="42"/>
      <c r="E47" s="20"/>
      <c r="F47" s="43" t="s">
        <v>55</v>
      </c>
      <c r="G47" s="44">
        <f>G7+G21</f>
        <v>67618446</v>
      </c>
      <c r="H47" s="44">
        <f>H7+H21</f>
        <v>-67618446</v>
      </c>
      <c r="I47" s="44"/>
    </row>
    <row r="48" spans="1:6" ht="16.5">
      <c r="A48" s="45" t="s">
        <v>56</v>
      </c>
      <c r="B48" s="10"/>
      <c r="C48" s="10"/>
      <c r="D48" s="46"/>
      <c r="E48" s="20"/>
      <c r="F48" s="47"/>
    </row>
    <row r="49" spans="1:9" ht="16.5">
      <c r="A49" s="48" t="s">
        <v>57</v>
      </c>
      <c r="B49" s="10"/>
      <c r="C49" s="10"/>
      <c r="D49" s="49"/>
      <c r="E49" s="20"/>
      <c r="F49" s="50"/>
      <c r="G49" s="49"/>
      <c r="H49" s="49"/>
      <c r="I49" s="49"/>
    </row>
    <row r="50" spans="1:9" ht="15.75">
      <c r="A50" s="7"/>
      <c r="B50" s="7"/>
      <c r="C50" s="7"/>
      <c r="D50" s="49"/>
      <c r="E50" s="20"/>
      <c r="F50" s="50"/>
      <c r="G50" s="49"/>
      <c r="H50" s="49"/>
      <c r="I50" s="49"/>
    </row>
    <row r="51" spans="1:9" ht="15.75">
      <c r="A51" s="7"/>
      <c r="B51" s="7"/>
      <c r="C51" s="7"/>
      <c r="E51" s="20"/>
      <c r="F51" s="50"/>
      <c r="G51" s="49"/>
      <c r="H51" s="49"/>
      <c r="I51" s="49"/>
    </row>
    <row r="52" spans="5:9" ht="15" customHeight="1">
      <c r="E52" s="20"/>
      <c r="F52" s="51"/>
      <c r="G52" s="49"/>
      <c r="H52" s="49"/>
      <c r="I52" s="49"/>
    </row>
    <row r="53" spans="1:12" s="17" customFormat="1" ht="15.75">
      <c r="A53" s="2"/>
      <c r="B53" s="2"/>
      <c r="C53" s="2"/>
      <c r="D53" s="2"/>
      <c r="E53" s="50"/>
      <c r="F53" s="2"/>
      <c r="G53" s="49"/>
      <c r="H53" s="49"/>
      <c r="I53" s="49"/>
      <c r="J53" s="2"/>
      <c r="K53" s="47"/>
      <c r="L53" s="47"/>
    </row>
    <row r="54" spans="1:12" s="17" customFormat="1" ht="15.75">
      <c r="A54" s="2"/>
      <c r="B54" s="2"/>
      <c r="C54" s="2"/>
      <c r="D54" s="2"/>
      <c r="E54" s="50"/>
      <c r="F54" s="51"/>
      <c r="G54" s="2"/>
      <c r="H54" s="2"/>
      <c r="I54" s="2"/>
      <c r="J54" s="49"/>
      <c r="K54" s="47"/>
      <c r="L54" s="47"/>
    </row>
    <row r="55" spans="5:12" ht="15.75" customHeight="1">
      <c r="E55" s="50"/>
      <c r="F55" s="51"/>
      <c r="J55" s="49"/>
      <c r="K55" s="47"/>
      <c r="L55" s="47"/>
    </row>
    <row r="56" spans="5:12" ht="15.75" customHeight="1">
      <c r="E56" s="51"/>
      <c r="F56" s="51"/>
      <c r="J56" s="49"/>
      <c r="K56" s="51"/>
      <c r="L56" s="51"/>
    </row>
    <row r="57" spans="6:12" ht="15.75">
      <c r="F57" s="51"/>
      <c r="J57" s="49"/>
      <c r="L57" s="51"/>
    </row>
    <row r="58" spans="5:12" ht="15.75">
      <c r="E58" s="51"/>
      <c r="F58" s="51"/>
      <c r="J58" s="49"/>
      <c r="K58" s="51"/>
      <c r="L58" s="51"/>
    </row>
    <row r="59" spans="5:12" ht="15.75" customHeight="1">
      <c r="E59" s="51"/>
      <c r="K59" s="51"/>
      <c r="L59" s="51"/>
    </row>
    <row r="60" spans="5:12" ht="15.75">
      <c r="E60" s="51"/>
      <c r="F60" s="51"/>
      <c r="K60" s="51"/>
      <c r="L60" s="51"/>
    </row>
    <row r="61" spans="5:12" ht="15.75">
      <c r="E61" s="51"/>
      <c r="F61" s="51"/>
      <c r="K61" s="51"/>
      <c r="L61" s="51"/>
    </row>
    <row r="62" spans="5:12" ht="15.75">
      <c r="E62" s="51"/>
      <c r="F62" s="51"/>
      <c r="K62" s="51"/>
      <c r="L62" s="51"/>
    </row>
    <row r="63" ht="15.75">
      <c r="L63" s="51"/>
    </row>
    <row r="64" spans="5:12" ht="15.75">
      <c r="E64" s="51"/>
      <c r="K64" s="51"/>
      <c r="L64" s="51"/>
    </row>
    <row r="65" spans="5:12" ht="15.75">
      <c r="E65" s="51"/>
      <c r="K65" s="51"/>
      <c r="L65" s="51"/>
    </row>
    <row r="66" spans="5:12" ht="15.75">
      <c r="E66" s="51"/>
      <c r="K66" s="51"/>
      <c r="L66" s="51"/>
    </row>
    <row r="67" ht="15.75">
      <c r="L67" s="51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4724409448818898" right="0.4724409448818898" top="0.7874015748031497" bottom="0.7874015748031497" header="0.3937007874015748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B210</dc:creator>
  <cp:keywords/>
  <dc:description/>
  <cp:lastModifiedBy>b108</cp:lastModifiedBy>
  <cp:lastPrinted>2010-08-17T08:31:38Z</cp:lastPrinted>
  <dcterms:created xsi:type="dcterms:W3CDTF">2010-08-11T06:15:32Z</dcterms:created>
  <dcterms:modified xsi:type="dcterms:W3CDTF">2010-09-06T12:36:51Z</dcterms:modified>
  <cp:category/>
  <cp:version/>
  <cp:contentType/>
  <cp:contentStatus/>
</cp:coreProperties>
</file>