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7395" windowHeight="6645" activeTab="0"/>
  </bookViews>
  <sheets>
    <sheet name="Sheet1" sheetId="1" r:id="rId1"/>
  </sheets>
  <definedNames>
    <definedName name="_xlnm.Print_Area" localSheetId="0">'Sheet1'!$A$1:$M$103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<sst xmlns="http://schemas.openxmlformats.org/spreadsheetml/2006/main" count="182" uniqueCount="101">
  <si>
    <t>中美和石油化學公司</t>
  </si>
  <si>
    <t>台灣中油股份有限公司</t>
  </si>
  <si>
    <t>台灣糖業股份有限公司</t>
  </si>
  <si>
    <t>臺灣證券交易所公司</t>
  </si>
  <si>
    <t>台灣電力股份有限公司</t>
  </si>
  <si>
    <t>臺灣金融控股股份有限公司</t>
  </si>
  <si>
    <t>臺灣土地銀行股份有限公司</t>
  </si>
  <si>
    <t>中美嘉吉公司</t>
  </si>
  <si>
    <t>唐榮鐵工廠公司</t>
  </si>
  <si>
    <t>中華開發金融控股公司</t>
  </si>
  <si>
    <t>台灣國際造船公司</t>
  </si>
  <si>
    <t>中國建築經理公司</t>
  </si>
  <si>
    <t>國際建築經理公司</t>
  </si>
  <si>
    <t>臺灣集中保管結算所公司</t>
  </si>
  <si>
    <t>中宇環保工程公司</t>
  </si>
  <si>
    <t>班卡拉礦業公司</t>
  </si>
  <si>
    <t>班卡拉銷售公司</t>
  </si>
  <si>
    <t>班卡拉農業公司</t>
  </si>
  <si>
    <t>中國輸出入銀行</t>
  </si>
  <si>
    <t>臺灣期貨交易所公司</t>
  </si>
  <si>
    <t>中華郵政股份有限公司</t>
  </si>
  <si>
    <t>海外投資開發公司</t>
  </si>
  <si>
    <t>臺海石油公司</t>
  </si>
  <si>
    <t>中殼潤滑油公司</t>
  </si>
  <si>
    <t>卡達燃油添加劑公司</t>
  </si>
  <si>
    <t>生物科技發展基金</t>
  </si>
  <si>
    <t>科學城物流公司</t>
  </si>
  <si>
    <t>星能電力公司</t>
  </si>
  <si>
    <t>華威天然氣航運公司</t>
  </si>
  <si>
    <t>淳品實業公司</t>
  </si>
  <si>
    <t>漢翔航空工業股份有限公司</t>
  </si>
  <si>
    <t>國光電力公司</t>
  </si>
  <si>
    <t>財宏科技公司</t>
  </si>
  <si>
    <t>利翔航太電子公司</t>
  </si>
  <si>
    <t>中華快遞公司</t>
  </si>
  <si>
    <t>財金資訊公司</t>
  </si>
  <si>
    <t>亞洲航空公司</t>
  </si>
  <si>
    <t>第一金融控股公司</t>
  </si>
  <si>
    <t>華南金融控股公司</t>
  </si>
  <si>
    <t>臺灣中小企業銀行公司</t>
  </si>
  <si>
    <t>臺灣人壽保險公司</t>
  </si>
  <si>
    <t>臺灣產物保險公司</t>
  </si>
  <si>
    <t>中華貿易開發公司</t>
  </si>
  <si>
    <t>臺億建築經理公司</t>
  </si>
  <si>
    <t>合作金庫商業銀行公司</t>
  </si>
  <si>
    <t>元大金融控股公司</t>
  </si>
  <si>
    <t>兆豐金融控股公司</t>
  </si>
  <si>
    <t>保德信證券投資信託公司</t>
  </si>
  <si>
    <t>亞太電信公司</t>
  </si>
  <si>
    <t>交通部臺灣鐵路管理局</t>
  </si>
  <si>
    <t>聯亞生技開發公司</t>
  </si>
  <si>
    <t>金財通商務科技服務公司</t>
  </si>
  <si>
    <t>義典科技公司</t>
  </si>
  <si>
    <t>森霸電力公司</t>
  </si>
  <si>
    <t>國光石化科技公司</t>
  </si>
  <si>
    <t>臺灣總合股務資料處理公司</t>
  </si>
  <si>
    <t>捷邦管理顧問公司</t>
  </si>
  <si>
    <t>陽光資產管理公司</t>
  </si>
  <si>
    <t>尼米克船東控股公司</t>
  </si>
  <si>
    <t>尼米克船舶管理公司</t>
  </si>
  <si>
    <t>太景醫藥研發控股公司</t>
  </si>
  <si>
    <t>輕裂五碳烴合資生產計畫</t>
  </si>
  <si>
    <t>印尼痲瘋樹種植合資計畫</t>
  </si>
  <si>
    <t>臺灣菸酒股份有限公司</t>
  </si>
  <si>
    <r>
      <t xml:space="preserve">  </t>
    </r>
    <r>
      <rPr>
        <sz val="10"/>
        <rFont val="新細明體"/>
        <family val="1"/>
      </rPr>
      <t>單位：新臺幣千元</t>
    </r>
  </si>
  <si>
    <r>
      <t xml:space="preserve"> </t>
    </r>
    <r>
      <rPr>
        <sz val="11"/>
        <rFont val="新細明體"/>
        <family val="1"/>
      </rPr>
      <t>民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事</t>
    </r>
    <r>
      <rPr>
        <sz val="11"/>
        <rFont val="Times New Roman"/>
        <family val="1"/>
      </rPr>
      <t xml:space="preserve">              </t>
    </r>
    <r>
      <rPr>
        <sz val="11"/>
        <rFont val="新細明體"/>
        <family val="1"/>
      </rPr>
      <t>業</t>
    </r>
  </si>
  <si>
    <r>
      <t xml:space="preserve"> </t>
    </r>
    <r>
      <rPr>
        <sz val="11"/>
        <rFont val="新細明體"/>
        <family val="1"/>
      </rPr>
      <t>參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加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機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關</t>
    </r>
  </si>
  <si>
    <r>
      <t xml:space="preserve">   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                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                </t>
    </r>
    <r>
      <rPr>
        <sz val="11"/>
        <rFont val="新細明體"/>
        <family val="1"/>
      </rPr>
      <t>金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額</t>
    </r>
  </si>
  <si>
    <r>
      <t xml:space="preserve">          </t>
    </r>
    <r>
      <rPr>
        <sz val="11"/>
        <rFont val="新細明體"/>
        <family val="1"/>
      </rPr>
      <t>持</t>
    </r>
    <r>
      <rPr>
        <sz val="11"/>
        <rFont val="Times New Roman"/>
        <family val="1"/>
      </rPr>
      <t xml:space="preserve">     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比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率</t>
    </r>
  </si>
  <si>
    <r>
      <t xml:space="preserve">             </t>
    </r>
    <r>
      <rPr>
        <sz val="11"/>
        <rFont val="新細明體"/>
        <family val="1"/>
      </rPr>
      <t>現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金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利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或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列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之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益</t>
    </r>
  </si>
  <si>
    <r>
      <t>名</t>
    </r>
    <r>
      <rPr>
        <sz val="11"/>
        <rFont val="Times New Roman"/>
        <family val="1"/>
      </rPr>
      <t xml:space="preserve">                                   </t>
    </r>
    <r>
      <rPr>
        <sz val="11"/>
        <rFont val="新細明體"/>
        <family val="1"/>
      </rPr>
      <t>稱</t>
    </r>
  </si>
  <si>
    <r>
      <t>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終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實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本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總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額</t>
    </r>
  </si>
  <si>
    <r>
      <t>發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數</t>
    </r>
  </si>
  <si>
    <r>
      <t>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度
已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投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資</t>
    </r>
  </si>
  <si>
    <r>
      <t>本年度增
減</t>
    </r>
    <r>
      <rPr>
        <sz val="11"/>
        <rFont val="Times New Roman"/>
        <family val="1"/>
      </rPr>
      <t>(-)</t>
    </r>
    <r>
      <rPr>
        <sz val="11"/>
        <rFont val="新細明體"/>
        <family val="1"/>
      </rPr>
      <t>投資</t>
    </r>
  </si>
  <si>
    <r>
      <t>投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淨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額</t>
    </r>
  </si>
  <si>
    <r>
      <t>年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終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預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計</t>
    </r>
    <r>
      <rPr>
        <sz val="11"/>
        <rFont val="Times New Roman"/>
        <family val="1"/>
      </rPr>
      <t xml:space="preserve"> 
</t>
    </r>
    <r>
      <rPr>
        <sz val="11"/>
        <rFont val="新細明體"/>
        <family val="1"/>
      </rPr>
      <t>持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有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數</t>
    </r>
  </si>
  <si>
    <r>
      <t>占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發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行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數</t>
    </r>
    <r>
      <rPr>
        <sz val="11"/>
        <rFont val="Times New Roman"/>
        <family val="1"/>
      </rPr>
      <t xml:space="preserve">    %</t>
    </r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</si>
  <si>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度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預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計</t>
    </r>
  </si>
  <si>
    <r>
      <t>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年度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預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總額</t>
    </r>
  </si>
  <si>
    <r>
      <t>前年度決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總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額</t>
    </r>
  </si>
  <si>
    <r>
      <t>每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</si>
  <si>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r>
      <t>總</t>
    </r>
    <r>
      <rPr>
        <sz val="11"/>
        <rFont val="Times New Roman"/>
        <family val="1"/>
      </rPr>
      <t xml:space="preserve">              </t>
    </r>
    <r>
      <rPr>
        <sz val="11"/>
        <rFont val="新細明體"/>
        <family val="1"/>
      </rPr>
      <t>額</t>
    </r>
  </si>
  <si>
    <r>
      <t>總</t>
    </r>
    <r>
      <rPr>
        <b/>
        <sz val="11"/>
        <rFont val="Times New Roman"/>
        <family val="1"/>
      </rPr>
      <t xml:space="preserve">          </t>
    </r>
    <r>
      <rPr>
        <b/>
        <sz val="11"/>
        <rFont val="新細明體"/>
        <family val="1"/>
      </rPr>
      <t>計</t>
    </r>
  </si>
  <si>
    <t>異壬醇(INA)合資生產計畫</t>
  </si>
  <si>
    <t>越南潤滑油摻配廠暨倉儲接收站投資計畫</t>
  </si>
  <si>
    <t>第五期生物技術                          發展基金-VVF V</t>
  </si>
  <si>
    <r>
      <t>及  其  盈  虧  綜  計  表</t>
    </r>
    <r>
      <rPr>
        <b/>
        <sz val="16"/>
        <rFont val="華康粗明體"/>
        <family val="3"/>
      </rPr>
      <t>(續)</t>
    </r>
  </si>
  <si>
    <t>輝瑞生技公司</t>
  </si>
  <si>
    <t>環能海運公司</t>
  </si>
  <si>
    <t>國際渦輪引擎公司</t>
  </si>
  <si>
    <t>亞洲物流公司</t>
  </si>
  <si>
    <t>台灣金聯資產管理公司</t>
  </si>
  <si>
    <t>台灣金融資產服務公司</t>
  </si>
  <si>
    <t>越台糖業有限責任公司</t>
  </si>
  <si>
    <t>台灣神隆公司</t>
  </si>
  <si>
    <t>台灣高速鐵路公司</t>
  </si>
  <si>
    <t>第四期生物科技                          發展基金-BDF IV</t>
  </si>
  <si>
    <t xml:space="preserve">                                                      丁７、參  加  民  營  事  業  投  資</t>
  </si>
  <si>
    <t>台灣汽電共生公司</t>
  </si>
  <si>
    <t>台北外匯經紀公司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</si>
</sst>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22"/>
      <name val="華康粗明體"/>
      <family val="3"/>
    </font>
    <font>
      <b/>
      <sz val="16"/>
      <name val="華康粗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distributed"/>
    </xf>
    <xf numFmtId="3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distributed" vertical="center" wrapText="1"/>
    </xf>
    <xf numFmtId="3" fontId="10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distributed"/>
    </xf>
    <xf numFmtId="0" fontId="9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distributed" vertical="center" wrapText="1"/>
    </xf>
    <xf numFmtId="3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0" fontId="12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12" fillId="0" borderId="0" xfId="0" applyFont="1" applyFill="1" applyAlignment="1">
      <alignment horizontal="right" vertical="center"/>
    </xf>
    <xf numFmtId="0" fontId="8" fillId="0" borderId="2" xfId="0" applyFont="1" applyBorder="1" applyAlignment="1" quotePrefix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6"/>
  <sheetViews>
    <sheetView tabSelected="1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8" sqref="A28"/>
    </sheetView>
  </sheetViews>
  <sheetFormatPr defaultColWidth="9.00390625" defaultRowHeight="16.5"/>
  <cols>
    <col min="1" max="1" width="24.00390625" style="23" customWidth="1"/>
    <col min="2" max="2" width="10.875" style="23" customWidth="1"/>
    <col min="3" max="3" width="13.375" style="23" customWidth="1"/>
    <col min="4" max="4" width="25.25390625" style="23" customWidth="1"/>
    <col min="5" max="5" width="9.875" style="23" customWidth="1"/>
    <col min="6" max="6" width="9.75390625" style="23" customWidth="1"/>
    <col min="7" max="7" width="17.125" style="23" customWidth="1"/>
    <col min="8" max="8" width="16.00390625" style="23" customWidth="1"/>
    <col min="9" max="9" width="11.75390625" style="23" customWidth="1"/>
    <col min="10" max="10" width="9.25390625" style="23" customWidth="1"/>
    <col min="11" max="11" width="12.875" style="23" customWidth="1"/>
    <col min="12" max="12" width="13.25390625" style="23" customWidth="1"/>
    <col min="13" max="13" width="12.875" style="23" customWidth="1"/>
    <col min="14" max="16384" width="9.00390625" style="23" customWidth="1"/>
  </cols>
  <sheetData>
    <row r="1" spans="1:25" s="6" customFormat="1" ht="30.75" customHeight="1">
      <c r="A1" s="48" t="s">
        <v>98</v>
      </c>
      <c r="B1" s="48"/>
      <c r="C1" s="48"/>
      <c r="D1" s="48"/>
      <c r="E1" s="48"/>
      <c r="F1" s="48"/>
      <c r="G1" s="40" t="s">
        <v>87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Y1" s="7"/>
    </row>
    <row r="2" spans="1:25" s="9" customFormat="1" ht="20.25" customHeight="1">
      <c r="A2" s="8"/>
      <c r="B2" s="8"/>
      <c r="C2" s="8"/>
      <c r="D2" s="8"/>
      <c r="E2" s="8"/>
      <c r="G2" s="10"/>
      <c r="H2" s="8"/>
      <c r="I2" s="8"/>
      <c r="J2" s="8"/>
      <c r="K2" s="8"/>
      <c r="L2" s="49" t="s">
        <v>64</v>
      </c>
      <c r="M2" s="50"/>
      <c r="N2" s="8"/>
      <c r="O2" s="8"/>
      <c r="P2" s="8"/>
      <c r="Q2" s="8"/>
      <c r="R2" s="8"/>
      <c r="S2" s="8"/>
      <c r="T2" s="8"/>
      <c r="U2" s="8"/>
      <c r="V2" s="8"/>
      <c r="Y2" s="11"/>
    </row>
    <row r="3" spans="1:25" s="13" customFormat="1" ht="24" customHeight="1">
      <c r="A3" s="51" t="s">
        <v>65</v>
      </c>
      <c r="B3" s="51"/>
      <c r="C3" s="52"/>
      <c r="D3" s="53" t="s">
        <v>66</v>
      </c>
      <c r="E3" s="55" t="s">
        <v>67</v>
      </c>
      <c r="F3" s="56"/>
      <c r="G3" s="57"/>
      <c r="H3" s="58" t="s">
        <v>68</v>
      </c>
      <c r="I3" s="58"/>
      <c r="J3" s="59" t="s">
        <v>69</v>
      </c>
      <c r="K3" s="60"/>
      <c r="L3" s="60"/>
      <c r="M3" s="60"/>
      <c r="N3" s="12"/>
      <c r="O3" s="12"/>
      <c r="P3" s="12"/>
      <c r="Q3" s="12"/>
      <c r="R3" s="12"/>
      <c r="S3" s="12"/>
      <c r="T3" s="12"/>
      <c r="U3" s="12"/>
      <c r="V3" s="12"/>
      <c r="Y3" s="14"/>
    </row>
    <row r="4" spans="1:25" s="13" customFormat="1" ht="23.25" customHeight="1">
      <c r="A4" s="61" t="s">
        <v>70</v>
      </c>
      <c r="B4" s="42" t="s">
        <v>71</v>
      </c>
      <c r="C4" s="42" t="s">
        <v>72</v>
      </c>
      <c r="D4" s="54"/>
      <c r="E4" s="42" t="s">
        <v>73</v>
      </c>
      <c r="F4" s="42" t="s">
        <v>74</v>
      </c>
      <c r="G4" s="42" t="s">
        <v>75</v>
      </c>
      <c r="H4" s="42" t="s">
        <v>76</v>
      </c>
      <c r="I4" s="42" t="s">
        <v>77</v>
      </c>
      <c r="J4" s="44" t="s">
        <v>78</v>
      </c>
      <c r="K4" s="45"/>
      <c r="L4" s="42" t="s">
        <v>79</v>
      </c>
      <c r="M4" s="46" t="s">
        <v>80</v>
      </c>
      <c r="N4" s="12"/>
      <c r="O4" s="12"/>
      <c r="P4" s="12"/>
      <c r="Q4" s="12"/>
      <c r="R4" s="12"/>
      <c r="S4" s="12"/>
      <c r="T4" s="12"/>
      <c r="U4" s="12"/>
      <c r="V4" s="12"/>
      <c r="Y4" s="14"/>
    </row>
    <row r="5" spans="1:25" s="13" customFormat="1" ht="23.25" customHeight="1">
      <c r="A5" s="62"/>
      <c r="B5" s="43"/>
      <c r="C5" s="43"/>
      <c r="D5" s="43"/>
      <c r="E5" s="43"/>
      <c r="F5" s="43"/>
      <c r="G5" s="43"/>
      <c r="H5" s="43"/>
      <c r="I5" s="43"/>
      <c r="J5" s="1" t="s">
        <v>81</v>
      </c>
      <c r="K5" s="1" t="s">
        <v>82</v>
      </c>
      <c r="L5" s="43"/>
      <c r="M5" s="47"/>
      <c r="N5" s="12"/>
      <c r="O5" s="12"/>
      <c r="P5" s="12"/>
      <c r="Q5" s="12"/>
      <c r="R5" s="12"/>
      <c r="S5" s="12"/>
      <c r="T5" s="12"/>
      <c r="U5" s="12"/>
      <c r="V5" s="12"/>
      <c r="Y5" s="14"/>
    </row>
    <row r="6" spans="1:25" s="13" customFormat="1" ht="25.5" customHeight="1">
      <c r="A6" s="2" t="s">
        <v>0</v>
      </c>
      <c r="B6" s="15">
        <v>6883970</v>
      </c>
      <c r="C6" s="15">
        <v>9010432</v>
      </c>
      <c r="D6" s="2" t="s">
        <v>1</v>
      </c>
      <c r="E6" s="16">
        <v>2686181</v>
      </c>
      <c r="F6" s="16"/>
      <c r="G6" s="16">
        <f>+E6+F6</f>
        <v>2686181</v>
      </c>
      <c r="H6" s="16">
        <v>3475337</v>
      </c>
      <c r="I6" s="17">
        <f>H6/C6*100</f>
        <v>38.5701484679092</v>
      </c>
      <c r="J6" s="17"/>
      <c r="K6" s="16">
        <v>710000</v>
      </c>
      <c r="L6" s="16">
        <v>239568</v>
      </c>
      <c r="M6" s="16">
        <v>2049861</v>
      </c>
      <c r="Y6" s="14"/>
    </row>
    <row r="7" spans="1:25" s="13" customFormat="1" ht="25.5" customHeight="1">
      <c r="A7" s="2" t="s">
        <v>88</v>
      </c>
      <c r="B7" s="15">
        <v>620000</v>
      </c>
      <c r="C7" s="15">
        <v>620000</v>
      </c>
      <c r="D7" s="2" t="s">
        <v>2</v>
      </c>
      <c r="E7" s="16">
        <v>18141</v>
      </c>
      <c r="F7" s="16"/>
      <c r="G7" s="16">
        <f aca="true" t="shared" si="0" ref="G7:G71">+E7+F7</f>
        <v>18141</v>
      </c>
      <c r="H7" s="16">
        <v>279000</v>
      </c>
      <c r="I7" s="17">
        <f>H7/C7*100</f>
        <v>45</v>
      </c>
      <c r="J7" s="17"/>
      <c r="K7" s="16">
        <v>309651</v>
      </c>
      <c r="L7" s="16">
        <v>219728</v>
      </c>
      <c r="M7" s="16">
        <v>320458</v>
      </c>
      <c r="Y7" s="14"/>
    </row>
    <row r="8" spans="1:25" s="13" customFormat="1" ht="25.5" customHeight="1">
      <c r="A8" s="2" t="s">
        <v>3</v>
      </c>
      <c r="B8" s="15">
        <v>6132793</v>
      </c>
      <c r="C8" s="15">
        <v>613279317</v>
      </c>
      <c r="D8" s="2" t="s">
        <v>2</v>
      </c>
      <c r="E8" s="16">
        <v>79200</v>
      </c>
      <c r="F8" s="16"/>
      <c r="G8" s="16">
        <f t="shared" si="0"/>
        <v>79200</v>
      </c>
      <c r="H8" s="16">
        <v>18395380</v>
      </c>
      <c r="I8" s="17">
        <f>H8/$C$8*100</f>
        <v>2.999510906381994</v>
      </c>
      <c r="J8" s="17">
        <v>1.25</v>
      </c>
      <c r="K8" s="16">
        <v>22433</v>
      </c>
      <c r="L8" s="16">
        <v>17509</v>
      </c>
      <c r="M8" s="16">
        <v>21352</v>
      </c>
      <c r="Y8" s="14"/>
    </row>
    <row r="9" spans="1:25" s="13" customFormat="1" ht="25.5" customHeight="1">
      <c r="A9" s="18"/>
      <c r="B9" s="15"/>
      <c r="C9" s="15"/>
      <c r="D9" s="2" t="s">
        <v>1</v>
      </c>
      <c r="E9" s="16">
        <v>79200</v>
      </c>
      <c r="F9" s="16"/>
      <c r="G9" s="16">
        <f t="shared" si="0"/>
        <v>79200</v>
      </c>
      <c r="H9" s="16">
        <v>18395380</v>
      </c>
      <c r="I9" s="17">
        <f>H9/$C$8*100</f>
        <v>2.999510906381994</v>
      </c>
      <c r="J9" s="17">
        <v>1.25</v>
      </c>
      <c r="K9" s="16">
        <v>22433</v>
      </c>
      <c r="L9" s="16">
        <v>17509</v>
      </c>
      <c r="M9" s="16">
        <v>21352</v>
      </c>
      <c r="Y9" s="14"/>
    </row>
    <row r="10" spans="1:25" s="13" customFormat="1" ht="25.5" customHeight="1">
      <c r="A10" s="18"/>
      <c r="B10" s="15"/>
      <c r="C10" s="15"/>
      <c r="D10" s="2" t="s">
        <v>4</v>
      </c>
      <c r="E10" s="16">
        <v>79200</v>
      </c>
      <c r="F10" s="16"/>
      <c r="G10" s="16">
        <f t="shared" si="0"/>
        <v>79200</v>
      </c>
      <c r="H10" s="16">
        <v>18395380</v>
      </c>
      <c r="I10" s="17">
        <f>H10/$C$8*100</f>
        <v>2.999510906381994</v>
      </c>
      <c r="J10" s="17">
        <v>1.25</v>
      </c>
      <c r="K10" s="16">
        <v>22433</v>
      </c>
      <c r="L10" s="16">
        <v>17509</v>
      </c>
      <c r="M10" s="16">
        <v>21352</v>
      </c>
      <c r="Y10" s="14"/>
    </row>
    <row r="11" spans="1:25" s="13" customFormat="1" ht="25.5" customHeight="1">
      <c r="A11" s="18"/>
      <c r="B11" s="15"/>
      <c r="C11" s="15"/>
      <c r="D11" s="2" t="s">
        <v>5</v>
      </c>
      <c r="E11" s="16">
        <v>252277</v>
      </c>
      <c r="F11" s="16"/>
      <c r="G11" s="16">
        <f t="shared" si="0"/>
        <v>252277</v>
      </c>
      <c r="H11" s="16">
        <v>61389591</v>
      </c>
      <c r="I11" s="17">
        <f>H11/C8*100</f>
        <v>10.01005403219884</v>
      </c>
      <c r="J11" s="17">
        <v>1.25</v>
      </c>
      <c r="K11" s="16">
        <v>74865</v>
      </c>
      <c r="L11" s="16">
        <v>58431</v>
      </c>
      <c r="M11" s="16">
        <v>71258</v>
      </c>
      <c r="Y11" s="14"/>
    </row>
    <row r="12" spans="1:25" s="13" customFormat="1" ht="25.5" customHeight="1">
      <c r="A12" s="18"/>
      <c r="B12" s="15"/>
      <c r="C12" s="15"/>
      <c r="D12" s="2" t="s">
        <v>6</v>
      </c>
      <c r="E12" s="16">
        <v>72000</v>
      </c>
      <c r="F12" s="16"/>
      <c r="G12" s="16">
        <f t="shared" si="0"/>
        <v>72000</v>
      </c>
      <c r="H12" s="16">
        <v>18395380</v>
      </c>
      <c r="I12" s="17">
        <f>H12/C8*100</f>
        <v>2.999510906381994</v>
      </c>
      <c r="J12" s="17">
        <v>1.25</v>
      </c>
      <c r="K12" s="16">
        <v>22433</v>
      </c>
      <c r="L12" s="16">
        <v>17509</v>
      </c>
      <c r="M12" s="16">
        <v>21352</v>
      </c>
      <c r="Y12" s="14"/>
    </row>
    <row r="13" spans="1:25" s="13" customFormat="1" ht="25.5" customHeight="1">
      <c r="A13" s="2" t="s">
        <v>7</v>
      </c>
      <c r="B13" s="15">
        <v>140000</v>
      </c>
      <c r="C13" s="15">
        <v>140000</v>
      </c>
      <c r="D13" s="2" t="s">
        <v>2</v>
      </c>
      <c r="E13" s="16">
        <v>56000</v>
      </c>
      <c r="F13" s="16"/>
      <c r="G13" s="16">
        <f t="shared" si="0"/>
        <v>56000</v>
      </c>
      <c r="H13" s="16">
        <v>56000</v>
      </c>
      <c r="I13" s="17">
        <v>40</v>
      </c>
      <c r="J13" s="17"/>
      <c r="K13" s="16">
        <v>69660</v>
      </c>
      <c r="L13" s="16">
        <v>81600</v>
      </c>
      <c r="M13" s="16">
        <v>72948</v>
      </c>
      <c r="Y13" s="14"/>
    </row>
    <row r="14" spans="1:25" s="13" customFormat="1" ht="25.5" customHeight="1">
      <c r="A14" s="2" t="s">
        <v>8</v>
      </c>
      <c r="B14" s="15">
        <v>3500000</v>
      </c>
      <c r="C14" s="15">
        <v>350000000</v>
      </c>
      <c r="D14" s="2" t="s">
        <v>5</v>
      </c>
      <c r="E14" s="16">
        <v>1257462</v>
      </c>
      <c r="F14" s="16"/>
      <c r="G14" s="16">
        <f t="shared" si="0"/>
        <v>1257462</v>
      </c>
      <c r="H14" s="16">
        <v>64822414</v>
      </c>
      <c r="I14" s="17">
        <f aca="true" t="shared" si="1" ref="I14:I23">H14/C14*100</f>
        <v>18.520689714285716</v>
      </c>
      <c r="J14" s="17"/>
      <c r="K14" s="16"/>
      <c r="L14" s="16"/>
      <c r="M14" s="16">
        <v>8346</v>
      </c>
      <c r="Y14" s="14"/>
    </row>
    <row r="15" spans="1:25" s="13" customFormat="1" ht="25.5" customHeight="1">
      <c r="A15" s="2" t="s">
        <v>9</v>
      </c>
      <c r="B15" s="15">
        <v>111407583</v>
      </c>
      <c r="C15" s="15">
        <v>11140758256</v>
      </c>
      <c r="D15" s="2" t="s">
        <v>5</v>
      </c>
      <c r="E15" s="16">
        <v>886743</v>
      </c>
      <c r="F15" s="16"/>
      <c r="G15" s="16">
        <f t="shared" si="0"/>
        <v>886743</v>
      </c>
      <c r="H15" s="16">
        <v>236397764</v>
      </c>
      <c r="I15" s="17">
        <f t="shared" si="1"/>
        <v>2.1219180828440014</v>
      </c>
      <c r="J15" s="17"/>
      <c r="K15" s="16"/>
      <c r="L15" s="16"/>
      <c r="M15" s="16">
        <v>117029</v>
      </c>
      <c r="Y15" s="14"/>
    </row>
    <row r="16" spans="1:25" s="13" customFormat="1" ht="25.5" customHeight="1">
      <c r="A16" s="2" t="s">
        <v>10</v>
      </c>
      <c r="B16" s="15">
        <v>7219079</v>
      </c>
      <c r="C16" s="15">
        <v>721907941</v>
      </c>
      <c r="D16" s="2" t="s">
        <v>1</v>
      </c>
      <c r="E16" s="16">
        <v>704544</v>
      </c>
      <c r="F16" s="16"/>
      <c r="G16" s="16">
        <f t="shared" si="0"/>
        <v>704544</v>
      </c>
      <c r="H16" s="16">
        <v>45660862</v>
      </c>
      <c r="I16" s="17">
        <f t="shared" si="1"/>
        <v>6.325025589377746</v>
      </c>
      <c r="J16" s="17"/>
      <c r="K16" s="16">
        <v>45661</v>
      </c>
      <c r="L16" s="16"/>
      <c r="M16" s="16">
        <v>46810</v>
      </c>
      <c r="Y16" s="14"/>
    </row>
    <row r="17" spans="1:25" s="13" customFormat="1" ht="25.5" customHeight="1">
      <c r="A17" s="2" t="s">
        <v>89</v>
      </c>
      <c r="B17" s="15">
        <v>4757000</v>
      </c>
      <c r="C17" s="15">
        <v>475700000</v>
      </c>
      <c r="D17" s="2" t="s">
        <v>1</v>
      </c>
      <c r="E17" s="16">
        <v>1332960</v>
      </c>
      <c r="F17" s="16">
        <v>950400</v>
      </c>
      <c r="G17" s="16">
        <f t="shared" si="0"/>
        <v>2283360</v>
      </c>
      <c r="H17" s="16">
        <v>228336000</v>
      </c>
      <c r="I17" s="17">
        <f t="shared" si="1"/>
        <v>48</v>
      </c>
      <c r="J17" s="17"/>
      <c r="K17" s="16"/>
      <c r="L17" s="16"/>
      <c r="M17" s="16"/>
      <c r="Y17" s="14"/>
    </row>
    <row r="18" spans="1:25" s="13" customFormat="1" ht="25.5" customHeight="1">
      <c r="A18" s="2" t="s">
        <v>94</v>
      </c>
      <c r="B18" s="15">
        <v>706939</v>
      </c>
      <c r="C18" s="15"/>
      <c r="D18" s="2" t="s">
        <v>2</v>
      </c>
      <c r="E18" s="16">
        <v>282776</v>
      </c>
      <c r="F18" s="16"/>
      <c r="G18" s="16">
        <f t="shared" si="0"/>
        <v>282776</v>
      </c>
      <c r="H18" s="16"/>
      <c r="I18" s="17"/>
      <c r="J18" s="17"/>
      <c r="K18" s="16">
        <v>70420</v>
      </c>
      <c r="L18" s="16">
        <v>51025</v>
      </c>
      <c r="M18" s="16">
        <v>120952</v>
      </c>
      <c r="Y18" s="14"/>
    </row>
    <row r="19" spans="1:25" s="13" customFormat="1" ht="25.5" customHeight="1">
      <c r="A19" s="2" t="s">
        <v>11</v>
      </c>
      <c r="B19" s="15">
        <v>450000</v>
      </c>
      <c r="C19" s="15">
        <v>45000000</v>
      </c>
      <c r="D19" s="2" t="s">
        <v>6</v>
      </c>
      <c r="E19" s="16">
        <v>14245</v>
      </c>
      <c r="F19" s="16"/>
      <c r="G19" s="16">
        <f t="shared" si="0"/>
        <v>14245</v>
      </c>
      <c r="H19" s="16">
        <v>4500000</v>
      </c>
      <c r="I19" s="17">
        <f t="shared" si="1"/>
        <v>10</v>
      </c>
      <c r="J19" s="17"/>
      <c r="K19" s="16"/>
      <c r="L19" s="16">
        <v>2250</v>
      </c>
      <c r="M19" s="16">
        <v>7200</v>
      </c>
      <c r="Y19" s="14"/>
    </row>
    <row r="20" spans="1:13" s="13" customFormat="1" ht="25.5" customHeight="1">
      <c r="A20" s="2" t="s">
        <v>12</v>
      </c>
      <c r="B20" s="15">
        <v>16000</v>
      </c>
      <c r="C20" s="15">
        <v>1600000</v>
      </c>
      <c r="D20" s="2" t="s">
        <v>5</v>
      </c>
      <c r="E20" s="16">
        <v>137</v>
      </c>
      <c r="F20" s="16"/>
      <c r="G20" s="16">
        <f t="shared" si="0"/>
        <v>137</v>
      </c>
      <c r="H20" s="16">
        <v>14658</v>
      </c>
      <c r="I20" s="17">
        <f t="shared" si="1"/>
        <v>0.916125</v>
      </c>
      <c r="J20" s="17"/>
      <c r="K20" s="16"/>
      <c r="L20" s="16"/>
      <c r="M20" s="16"/>
    </row>
    <row r="21" spans="1:13" s="13" customFormat="1" ht="25.5" customHeight="1">
      <c r="A21" s="2" t="s">
        <v>13</v>
      </c>
      <c r="B21" s="15">
        <v>2981829</v>
      </c>
      <c r="C21" s="15">
        <v>298182900</v>
      </c>
      <c r="D21" s="2" t="s">
        <v>6</v>
      </c>
      <c r="E21" s="16">
        <v>780</v>
      </c>
      <c r="F21" s="16"/>
      <c r="G21" s="16">
        <f t="shared" si="0"/>
        <v>780</v>
      </c>
      <c r="H21" s="16">
        <v>213231</v>
      </c>
      <c r="I21" s="17">
        <f t="shared" si="1"/>
        <v>0.07151013689919844</v>
      </c>
      <c r="J21" s="17"/>
      <c r="K21" s="16"/>
      <c r="L21" s="16"/>
      <c r="M21" s="16">
        <v>320</v>
      </c>
    </row>
    <row r="22" spans="1:13" s="13" customFormat="1" ht="25.5" customHeight="1">
      <c r="A22" s="2" t="s">
        <v>99</v>
      </c>
      <c r="B22" s="15">
        <v>5945537</v>
      </c>
      <c r="C22" s="15">
        <v>594553700</v>
      </c>
      <c r="D22" s="2" t="s">
        <v>4</v>
      </c>
      <c r="E22" s="16">
        <v>1959100</v>
      </c>
      <c r="F22" s="16"/>
      <c r="G22" s="16">
        <f t="shared" si="0"/>
        <v>1959100</v>
      </c>
      <c r="H22" s="16">
        <v>163972543</v>
      </c>
      <c r="I22" s="17">
        <f t="shared" si="1"/>
        <v>27.579097228728035</v>
      </c>
      <c r="J22" s="17"/>
      <c r="K22" s="16">
        <v>218507</v>
      </c>
      <c r="L22" s="16">
        <v>201691</v>
      </c>
      <c r="M22" s="16">
        <v>267678</v>
      </c>
    </row>
    <row r="23" spans="1:13" s="13" customFormat="1" ht="25.5" customHeight="1">
      <c r="A23" s="2" t="s">
        <v>14</v>
      </c>
      <c r="B23" s="15">
        <v>1130474</v>
      </c>
      <c r="C23" s="15">
        <v>113047418</v>
      </c>
      <c r="D23" s="2" t="s">
        <v>2</v>
      </c>
      <c r="E23" s="16">
        <v>19444</v>
      </c>
      <c r="F23" s="16"/>
      <c r="G23" s="16">
        <f t="shared" si="0"/>
        <v>19444</v>
      </c>
      <c r="H23" s="16">
        <v>2888844</v>
      </c>
      <c r="I23" s="17">
        <f t="shared" si="1"/>
        <v>2.5554267855989425</v>
      </c>
      <c r="J23" s="17">
        <v>3</v>
      </c>
      <c r="K23" s="16">
        <v>8667</v>
      </c>
      <c r="L23" s="16">
        <v>7222</v>
      </c>
      <c r="M23" s="16">
        <v>7800</v>
      </c>
    </row>
    <row r="24" spans="1:13" s="13" customFormat="1" ht="25.5" customHeight="1">
      <c r="A24" s="2" t="s">
        <v>15</v>
      </c>
      <c r="B24" s="15">
        <v>18</v>
      </c>
      <c r="C24" s="15">
        <v>10000</v>
      </c>
      <c r="D24" s="2" t="s">
        <v>4</v>
      </c>
      <c r="E24" s="16">
        <v>2</v>
      </c>
      <c r="F24" s="16"/>
      <c r="G24" s="16">
        <f t="shared" si="0"/>
        <v>2</v>
      </c>
      <c r="H24" s="16">
        <v>1000</v>
      </c>
      <c r="I24" s="17">
        <f>H24/C24*100</f>
        <v>10</v>
      </c>
      <c r="J24" s="17"/>
      <c r="K24" s="16"/>
      <c r="L24" s="16"/>
      <c r="M24" s="16"/>
    </row>
    <row r="25" spans="1:13" s="13" customFormat="1" ht="25.5" customHeight="1">
      <c r="A25" s="2" t="s">
        <v>16</v>
      </c>
      <c r="B25" s="15">
        <v>18</v>
      </c>
      <c r="C25" s="15">
        <v>10000</v>
      </c>
      <c r="D25" s="2" t="s">
        <v>4</v>
      </c>
      <c r="E25" s="16">
        <v>2</v>
      </c>
      <c r="F25" s="16"/>
      <c r="G25" s="16">
        <f t="shared" si="0"/>
        <v>2</v>
      </c>
      <c r="H25" s="16">
        <v>1000</v>
      </c>
      <c r="I25" s="17">
        <f>H25/C25*100</f>
        <v>10</v>
      </c>
      <c r="J25" s="17"/>
      <c r="K25" s="16"/>
      <c r="L25" s="16"/>
      <c r="M25" s="16">
        <v>10</v>
      </c>
    </row>
    <row r="26" spans="1:13" s="13" customFormat="1" ht="25.5" customHeight="1">
      <c r="A26" s="2" t="s">
        <v>17</v>
      </c>
      <c r="B26" s="15">
        <v>18</v>
      </c>
      <c r="C26" s="15">
        <v>10000</v>
      </c>
      <c r="D26" s="2" t="s">
        <v>4</v>
      </c>
      <c r="E26" s="16">
        <v>2</v>
      </c>
      <c r="F26" s="16"/>
      <c r="G26" s="16">
        <f t="shared" si="0"/>
        <v>2</v>
      </c>
      <c r="H26" s="16">
        <v>1000</v>
      </c>
      <c r="I26" s="17">
        <f>H26/C26*100</f>
        <v>10</v>
      </c>
      <c r="J26" s="17"/>
      <c r="K26" s="16"/>
      <c r="L26" s="16"/>
      <c r="M26" s="16"/>
    </row>
    <row r="27" spans="1:13" s="13" customFormat="1" ht="25.5" customHeight="1">
      <c r="A27" s="2" t="s">
        <v>100</v>
      </c>
      <c r="B27" s="15">
        <v>198200</v>
      </c>
      <c r="C27" s="15">
        <v>19820000</v>
      </c>
      <c r="D27" s="2" t="s">
        <v>18</v>
      </c>
      <c r="E27" s="16">
        <v>7000</v>
      </c>
      <c r="F27" s="16"/>
      <c r="G27" s="16">
        <f t="shared" si="0"/>
        <v>7000</v>
      </c>
      <c r="H27" s="16">
        <v>700000</v>
      </c>
      <c r="I27" s="17">
        <f>H27/C27*100</f>
        <v>3.5317860746720484</v>
      </c>
      <c r="J27" s="17">
        <v>2</v>
      </c>
      <c r="K27" s="16">
        <v>1400</v>
      </c>
      <c r="L27" s="16"/>
      <c r="M27" s="16">
        <v>2237</v>
      </c>
    </row>
    <row r="28" spans="1:13" s="13" customFormat="1" ht="25.5" customHeight="1">
      <c r="A28" s="30"/>
      <c r="B28" s="32"/>
      <c r="C28" s="32"/>
      <c r="D28" s="31" t="s">
        <v>5</v>
      </c>
      <c r="E28" s="33">
        <v>14000</v>
      </c>
      <c r="F28" s="33"/>
      <c r="G28" s="33">
        <f t="shared" si="0"/>
        <v>14000</v>
      </c>
      <c r="H28" s="33">
        <v>1400000</v>
      </c>
      <c r="I28" s="34">
        <f>H28/$C$27*100</f>
        <v>7.063572149344097</v>
      </c>
      <c r="J28" s="34">
        <v>2</v>
      </c>
      <c r="K28" s="33">
        <v>2800</v>
      </c>
      <c r="L28" s="33">
        <v>2800</v>
      </c>
      <c r="M28" s="33">
        <v>4473</v>
      </c>
    </row>
    <row r="29" spans="1:13" s="13" customFormat="1" ht="25.5" customHeight="1">
      <c r="A29" s="30"/>
      <c r="B29" s="32"/>
      <c r="C29" s="32"/>
      <c r="D29" s="31" t="s">
        <v>6</v>
      </c>
      <c r="E29" s="33">
        <v>7000</v>
      </c>
      <c r="F29" s="33"/>
      <c r="G29" s="33">
        <f t="shared" si="0"/>
        <v>7000</v>
      </c>
      <c r="H29" s="33">
        <v>700000</v>
      </c>
      <c r="I29" s="34">
        <f>H29/$C$27*100</f>
        <v>3.5317860746720484</v>
      </c>
      <c r="J29" s="34">
        <v>2</v>
      </c>
      <c r="K29" s="33">
        <v>1400</v>
      </c>
      <c r="L29" s="33"/>
      <c r="M29" s="33">
        <v>2237</v>
      </c>
    </row>
    <row r="30" spans="1:13" s="13" customFormat="1" ht="25.5" customHeight="1">
      <c r="A30" s="3" t="s">
        <v>19</v>
      </c>
      <c r="B30" s="20">
        <v>3042599</v>
      </c>
      <c r="C30" s="20">
        <v>304259941</v>
      </c>
      <c r="D30" s="3" t="s">
        <v>5</v>
      </c>
      <c r="E30" s="21">
        <v>41000</v>
      </c>
      <c r="F30" s="21"/>
      <c r="G30" s="21">
        <f t="shared" si="0"/>
        <v>41000</v>
      </c>
      <c r="H30" s="21">
        <v>6237327</v>
      </c>
      <c r="I30" s="22">
        <v>2.05</v>
      </c>
      <c r="J30" s="22">
        <v>1</v>
      </c>
      <c r="K30" s="21">
        <v>5845</v>
      </c>
      <c r="L30" s="21">
        <v>5479</v>
      </c>
      <c r="M30" s="21">
        <v>5135</v>
      </c>
    </row>
    <row r="31" spans="1:13" s="13" customFormat="1" ht="25.5" customHeight="1">
      <c r="A31" s="18"/>
      <c r="B31" s="15"/>
      <c r="C31" s="15"/>
      <c r="D31" s="2" t="s">
        <v>6</v>
      </c>
      <c r="E31" s="16">
        <v>20000</v>
      </c>
      <c r="F31" s="16"/>
      <c r="G31" s="16">
        <f t="shared" si="0"/>
        <v>20000</v>
      </c>
      <c r="H31" s="16">
        <v>3042597</v>
      </c>
      <c r="I31" s="17">
        <f>H31/$C$30*100</f>
        <v>0.9999992079141302</v>
      </c>
      <c r="J31" s="17">
        <v>1</v>
      </c>
      <c r="K31" s="16">
        <v>2851</v>
      </c>
      <c r="L31" s="16"/>
      <c r="M31" s="16">
        <v>2505</v>
      </c>
    </row>
    <row r="32" spans="1:13" s="13" customFormat="1" ht="25.5" customHeight="1">
      <c r="A32" s="30"/>
      <c r="B32" s="32"/>
      <c r="C32" s="32"/>
      <c r="D32" s="31" t="s">
        <v>20</v>
      </c>
      <c r="E32" s="33">
        <v>15000</v>
      </c>
      <c r="F32" s="33"/>
      <c r="G32" s="16">
        <f t="shared" si="0"/>
        <v>15000</v>
      </c>
      <c r="H32" s="33">
        <v>2281947</v>
      </c>
      <c r="I32" s="17">
        <f>H32/$C$30*100</f>
        <v>0.7499991594358457</v>
      </c>
      <c r="J32" s="34">
        <v>1</v>
      </c>
      <c r="K32" s="33">
        <v>2139</v>
      </c>
      <c r="L32" s="33"/>
      <c r="M32" s="33">
        <v>1879</v>
      </c>
    </row>
    <row r="33" spans="1:13" s="13" customFormat="1" ht="25.5" customHeight="1">
      <c r="A33" s="2" t="s">
        <v>21</v>
      </c>
      <c r="B33" s="15">
        <v>900000</v>
      </c>
      <c r="C33" s="15">
        <v>90000000</v>
      </c>
      <c r="D33" s="2" t="s">
        <v>1</v>
      </c>
      <c r="E33" s="16">
        <v>52000</v>
      </c>
      <c r="F33" s="16"/>
      <c r="G33" s="16">
        <f t="shared" si="0"/>
        <v>52000</v>
      </c>
      <c r="H33" s="16">
        <v>5200000</v>
      </c>
      <c r="I33" s="17">
        <f>H33/C33*100</f>
        <v>5.777777777777778</v>
      </c>
      <c r="J33" s="17"/>
      <c r="K33" s="16"/>
      <c r="L33" s="16"/>
      <c r="M33" s="16"/>
    </row>
    <row r="34" spans="1:13" s="13" customFormat="1" ht="25.5" customHeight="1">
      <c r="A34" s="2" t="s">
        <v>22</v>
      </c>
      <c r="B34" s="15">
        <v>300791</v>
      </c>
      <c r="C34" s="15"/>
      <c r="D34" s="2" t="s">
        <v>1</v>
      </c>
      <c r="E34" s="16">
        <v>105277</v>
      </c>
      <c r="F34" s="16"/>
      <c r="G34" s="16">
        <f t="shared" si="0"/>
        <v>105277</v>
      </c>
      <c r="H34" s="16"/>
      <c r="I34" s="17"/>
      <c r="J34" s="17"/>
      <c r="K34" s="16">
        <v>3000</v>
      </c>
      <c r="L34" s="16">
        <v>2505</v>
      </c>
      <c r="M34" s="16">
        <v>8866</v>
      </c>
    </row>
    <row r="35" spans="1:13" s="13" customFormat="1" ht="25.5" customHeight="1">
      <c r="A35" s="2" t="s">
        <v>23</v>
      </c>
      <c r="B35" s="15">
        <v>690408</v>
      </c>
      <c r="C35" s="15">
        <v>172602</v>
      </c>
      <c r="D35" s="2" t="s">
        <v>1</v>
      </c>
      <c r="E35" s="16">
        <v>1084860</v>
      </c>
      <c r="F35" s="16"/>
      <c r="G35" s="16">
        <f t="shared" si="0"/>
        <v>1084860</v>
      </c>
      <c r="H35" s="16">
        <v>84574</v>
      </c>
      <c r="I35" s="17">
        <f>H35/C35*100</f>
        <v>48.99943221978888</v>
      </c>
      <c r="J35" s="17"/>
      <c r="K35" s="16">
        <v>180000</v>
      </c>
      <c r="L35" s="16">
        <v>104000</v>
      </c>
      <c r="M35" s="16">
        <v>315637</v>
      </c>
    </row>
    <row r="36" spans="1:13" s="13" customFormat="1" ht="25.5" customHeight="1">
      <c r="A36" s="2" t="s">
        <v>24</v>
      </c>
      <c r="B36" s="15">
        <v>12165770</v>
      </c>
      <c r="C36" s="15">
        <v>380000</v>
      </c>
      <c r="D36" s="2" t="s">
        <v>1</v>
      </c>
      <c r="E36" s="16">
        <v>2433154</v>
      </c>
      <c r="F36" s="16"/>
      <c r="G36" s="16">
        <f t="shared" si="0"/>
        <v>2433154</v>
      </c>
      <c r="H36" s="16">
        <v>76000</v>
      </c>
      <c r="I36" s="17">
        <f>H36/C36*100</f>
        <v>20</v>
      </c>
      <c r="J36" s="17"/>
      <c r="K36" s="16">
        <v>885000</v>
      </c>
      <c r="L36" s="16">
        <v>353100</v>
      </c>
      <c r="M36" s="16">
        <v>440904</v>
      </c>
    </row>
    <row r="37" spans="1:13" s="13" customFormat="1" ht="25.5" customHeight="1">
      <c r="A37" s="2" t="s">
        <v>25</v>
      </c>
      <c r="B37" s="15">
        <v>1732387</v>
      </c>
      <c r="C37" s="15"/>
      <c r="D37" s="2" t="s">
        <v>2</v>
      </c>
      <c r="E37" s="16">
        <v>676203</v>
      </c>
      <c r="F37" s="16"/>
      <c r="G37" s="16">
        <f t="shared" si="0"/>
        <v>676203</v>
      </c>
      <c r="H37" s="16"/>
      <c r="I37" s="17"/>
      <c r="J37" s="17"/>
      <c r="K37" s="16"/>
      <c r="L37" s="16"/>
      <c r="M37" s="16">
        <v>7213</v>
      </c>
    </row>
    <row r="38" spans="1:13" s="13" customFormat="1" ht="25.5" customHeight="1">
      <c r="A38" s="2" t="s">
        <v>95</v>
      </c>
      <c r="B38" s="15">
        <v>6100000</v>
      </c>
      <c r="C38" s="15">
        <v>610000000</v>
      </c>
      <c r="D38" s="2" t="s">
        <v>2</v>
      </c>
      <c r="E38" s="16">
        <v>260000</v>
      </c>
      <c r="F38" s="16"/>
      <c r="G38" s="16">
        <f t="shared" si="0"/>
        <v>260000</v>
      </c>
      <c r="H38" s="16">
        <v>26000000</v>
      </c>
      <c r="I38" s="17">
        <f>H38/C38*100</f>
        <v>4.2622950819672125</v>
      </c>
      <c r="J38" s="17"/>
      <c r="K38" s="16"/>
      <c r="L38" s="16"/>
      <c r="M38" s="16"/>
    </row>
    <row r="39" spans="1:13" s="13" customFormat="1" ht="25.5" customHeight="1">
      <c r="A39" s="2" t="s">
        <v>26</v>
      </c>
      <c r="B39" s="15">
        <v>466667</v>
      </c>
      <c r="C39" s="15">
        <v>46666667</v>
      </c>
      <c r="D39" s="2" t="s">
        <v>2</v>
      </c>
      <c r="E39" s="16">
        <v>132930</v>
      </c>
      <c r="F39" s="16"/>
      <c r="G39" s="16">
        <f t="shared" si="0"/>
        <v>132930</v>
      </c>
      <c r="H39" s="16">
        <v>13293000</v>
      </c>
      <c r="I39" s="17">
        <f>H39/C39*100</f>
        <v>28.484999796535714</v>
      </c>
      <c r="J39" s="17"/>
      <c r="K39" s="16">
        <v>14187</v>
      </c>
      <c r="L39" s="16">
        <v>10669</v>
      </c>
      <c r="M39" s="16">
        <v>12534</v>
      </c>
    </row>
    <row r="40" spans="1:13" s="13" customFormat="1" ht="30.75" customHeight="1">
      <c r="A40" s="39" t="s">
        <v>97</v>
      </c>
      <c r="B40" s="15">
        <v>2198493</v>
      </c>
      <c r="C40" s="15"/>
      <c r="D40" s="2" t="s">
        <v>2</v>
      </c>
      <c r="E40" s="16">
        <v>215116</v>
      </c>
      <c r="F40" s="16">
        <v>-13175</v>
      </c>
      <c r="G40" s="16">
        <f t="shared" si="0"/>
        <v>201941</v>
      </c>
      <c r="H40" s="16"/>
      <c r="I40" s="17"/>
      <c r="J40" s="17"/>
      <c r="K40" s="16">
        <v>2325</v>
      </c>
      <c r="L40" s="16">
        <v>3900</v>
      </c>
      <c r="M40" s="16">
        <v>18605</v>
      </c>
    </row>
    <row r="41" spans="1:13" s="13" customFormat="1" ht="30.75" customHeight="1">
      <c r="A41" s="39" t="s">
        <v>86</v>
      </c>
      <c r="B41" s="15">
        <v>5559750</v>
      </c>
      <c r="C41" s="15"/>
      <c r="D41" s="2" t="s">
        <v>2</v>
      </c>
      <c r="E41" s="16">
        <v>424053</v>
      </c>
      <c r="F41" s="16">
        <v>-22320</v>
      </c>
      <c r="G41" s="16">
        <f t="shared" si="0"/>
        <v>401733</v>
      </c>
      <c r="H41" s="16"/>
      <c r="I41" s="17"/>
      <c r="J41" s="17"/>
      <c r="K41" s="16">
        <v>2480</v>
      </c>
      <c r="L41" s="16">
        <v>1950</v>
      </c>
      <c r="M41" s="16">
        <v>9291</v>
      </c>
    </row>
    <row r="42" spans="1:13" s="13" customFormat="1" ht="25.5" customHeight="1">
      <c r="A42" s="2" t="s">
        <v>27</v>
      </c>
      <c r="B42" s="15">
        <v>3000000</v>
      </c>
      <c r="C42" s="15">
        <v>300000000</v>
      </c>
      <c r="D42" s="2" t="s">
        <v>2</v>
      </c>
      <c r="E42" s="16">
        <v>611275</v>
      </c>
      <c r="F42" s="16"/>
      <c r="G42" s="16">
        <f t="shared" si="0"/>
        <v>611275</v>
      </c>
      <c r="H42" s="16">
        <v>60000000</v>
      </c>
      <c r="I42" s="17">
        <f>H42/C42*100</f>
        <v>20</v>
      </c>
      <c r="J42" s="17"/>
      <c r="K42" s="16">
        <v>105479</v>
      </c>
      <c r="L42" s="16">
        <v>96094</v>
      </c>
      <c r="M42" s="16">
        <v>163906</v>
      </c>
    </row>
    <row r="43" spans="1:13" s="13" customFormat="1" ht="25.5" customHeight="1">
      <c r="A43" s="2" t="s">
        <v>28</v>
      </c>
      <c r="B43" s="15">
        <v>30</v>
      </c>
      <c r="C43" s="15">
        <v>1000</v>
      </c>
      <c r="D43" s="2" t="s">
        <v>1</v>
      </c>
      <c r="E43" s="16">
        <v>681494</v>
      </c>
      <c r="F43" s="16"/>
      <c r="G43" s="16">
        <f t="shared" si="0"/>
        <v>681494</v>
      </c>
      <c r="H43" s="16">
        <v>400</v>
      </c>
      <c r="I43" s="17">
        <f aca="true" t="shared" si="2" ref="I43:I51">H43/C43*100</f>
        <v>40</v>
      </c>
      <c r="J43" s="17"/>
      <c r="K43" s="16">
        <v>281600</v>
      </c>
      <c r="L43" s="16">
        <v>282480</v>
      </c>
      <c r="M43" s="16">
        <v>292512</v>
      </c>
    </row>
    <row r="44" spans="1:13" s="13" customFormat="1" ht="25.5" customHeight="1">
      <c r="A44" s="2" t="s">
        <v>29</v>
      </c>
      <c r="B44" s="15">
        <v>650000</v>
      </c>
      <c r="C44" s="15">
        <v>65000000</v>
      </c>
      <c r="D44" s="2" t="s">
        <v>1</v>
      </c>
      <c r="E44" s="16">
        <v>318500</v>
      </c>
      <c r="F44" s="16"/>
      <c r="G44" s="16">
        <f t="shared" si="0"/>
        <v>318500</v>
      </c>
      <c r="H44" s="16">
        <v>31850000</v>
      </c>
      <c r="I44" s="17">
        <f t="shared" si="2"/>
        <v>49</v>
      </c>
      <c r="J44" s="17"/>
      <c r="K44" s="16">
        <v>27000</v>
      </c>
      <c r="L44" s="16">
        <v>22480</v>
      </c>
      <c r="M44" s="16">
        <v>24639</v>
      </c>
    </row>
    <row r="45" spans="1:13" s="13" customFormat="1" ht="25.5" customHeight="1">
      <c r="A45" s="2" t="s">
        <v>90</v>
      </c>
      <c r="B45" s="15">
        <v>219259</v>
      </c>
      <c r="C45" s="15"/>
      <c r="D45" s="2" t="s">
        <v>30</v>
      </c>
      <c r="E45" s="16">
        <v>728</v>
      </c>
      <c r="F45" s="16"/>
      <c r="G45" s="16">
        <f t="shared" si="0"/>
        <v>728</v>
      </c>
      <c r="H45" s="16"/>
      <c r="I45" s="17"/>
      <c r="J45" s="17"/>
      <c r="K45" s="16">
        <v>15642</v>
      </c>
      <c r="L45" s="16">
        <v>60000</v>
      </c>
      <c r="M45" s="16">
        <v>42769</v>
      </c>
    </row>
    <row r="46" spans="1:13" s="13" customFormat="1" ht="25.5" customHeight="1">
      <c r="A46" s="2" t="s">
        <v>31</v>
      </c>
      <c r="B46" s="15">
        <v>3278000</v>
      </c>
      <c r="C46" s="15">
        <v>327800000</v>
      </c>
      <c r="D46" s="2" t="s">
        <v>1</v>
      </c>
      <c r="E46" s="16">
        <v>1475100</v>
      </c>
      <c r="F46" s="16"/>
      <c r="G46" s="16">
        <f t="shared" si="0"/>
        <v>1475100</v>
      </c>
      <c r="H46" s="16">
        <v>147510000</v>
      </c>
      <c r="I46" s="17">
        <f t="shared" si="2"/>
        <v>45</v>
      </c>
      <c r="J46" s="17"/>
      <c r="K46" s="16">
        <v>250000</v>
      </c>
      <c r="L46" s="16">
        <v>170000</v>
      </c>
      <c r="M46" s="16">
        <v>325905</v>
      </c>
    </row>
    <row r="47" spans="1:13" s="13" customFormat="1" ht="25.5" customHeight="1">
      <c r="A47" s="2" t="s">
        <v>32</v>
      </c>
      <c r="B47" s="15">
        <v>345000</v>
      </c>
      <c r="C47" s="15">
        <v>34500000</v>
      </c>
      <c r="D47" s="2" t="s">
        <v>5</v>
      </c>
      <c r="E47" s="16">
        <v>27550</v>
      </c>
      <c r="F47" s="16"/>
      <c r="G47" s="16">
        <f t="shared" si="0"/>
        <v>27550</v>
      </c>
      <c r="H47" s="16">
        <v>2481467</v>
      </c>
      <c r="I47" s="17">
        <f t="shared" si="2"/>
        <v>7.192657971014493</v>
      </c>
      <c r="J47" s="17"/>
      <c r="K47" s="16"/>
      <c r="L47" s="16"/>
      <c r="M47" s="16"/>
    </row>
    <row r="48" spans="1:13" s="13" customFormat="1" ht="25.5" customHeight="1">
      <c r="A48" s="18"/>
      <c r="B48" s="15"/>
      <c r="C48" s="15"/>
      <c r="D48" s="2" t="s">
        <v>6</v>
      </c>
      <c r="E48" s="16">
        <v>19285</v>
      </c>
      <c r="F48" s="16"/>
      <c r="G48" s="16">
        <f t="shared" si="0"/>
        <v>19285</v>
      </c>
      <c r="H48" s="16">
        <v>1737027</v>
      </c>
      <c r="I48" s="17">
        <f>H48/C47*100</f>
        <v>5.034860869565217</v>
      </c>
      <c r="J48" s="17"/>
      <c r="K48" s="16"/>
      <c r="L48" s="16"/>
      <c r="M48" s="16"/>
    </row>
    <row r="49" spans="1:13" s="13" customFormat="1" ht="25.5" customHeight="1">
      <c r="A49" s="2" t="s">
        <v>33</v>
      </c>
      <c r="B49" s="15">
        <v>379405</v>
      </c>
      <c r="C49" s="15">
        <v>37940500</v>
      </c>
      <c r="D49" s="2" t="s">
        <v>30</v>
      </c>
      <c r="E49" s="16">
        <v>43200</v>
      </c>
      <c r="F49" s="16"/>
      <c r="G49" s="16">
        <f t="shared" si="0"/>
        <v>43200</v>
      </c>
      <c r="H49" s="16">
        <v>4968000</v>
      </c>
      <c r="I49" s="17">
        <f t="shared" si="2"/>
        <v>13.094186950620049</v>
      </c>
      <c r="J49" s="17"/>
      <c r="K49" s="16"/>
      <c r="L49" s="16"/>
      <c r="M49" s="16">
        <v>2484</v>
      </c>
    </row>
    <row r="50" spans="1:13" s="13" customFormat="1" ht="25.5" customHeight="1">
      <c r="A50" s="2" t="s">
        <v>34</v>
      </c>
      <c r="B50" s="15">
        <v>100000</v>
      </c>
      <c r="C50" s="15">
        <v>10000000</v>
      </c>
      <c r="D50" s="2" t="s">
        <v>20</v>
      </c>
      <c r="E50" s="16">
        <v>40000</v>
      </c>
      <c r="F50" s="16"/>
      <c r="G50" s="16">
        <f t="shared" si="0"/>
        <v>40000</v>
      </c>
      <c r="H50" s="16">
        <v>4000000</v>
      </c>
      <c r="I50" s="17">
        <f t="shared" si="2"/>
        <v>40</v>
      </c>
      <c r="J50" s="17"/>
      <c r="K50" s="16">
        <v>7872</v>
      </c>
      <c r="L50" s="16">
        <v>6121</v>
      </c>
      <c r="M50" s="16">
        <v>8342</v>
      </c>
    </row>
    <row r="51" spans="1:13" s="13" customFormat="1" ht="25.5" customHeight="1">
      <c r="A51" s="2" t="s">
        <v>35</v>
      </c>
      <c r="B51" s="15">
        <v>4000000</v>
      </c>
      <c r="C51" s="15">
        <v>400000000</v>
      </c>
      <c r="D51" s="2" t="s">
        <v>18</v>
      </c>
      <c r="E51" s="16">
        <v>45500</v>
      </c>
      <c r="F51" s="16"/>
      <c r="G51" s="16">
        <f t="shared" si="0"/>
        <v>45500</v>
      </c>
      <c r="H51" s="16">
        <v>4550000</v>
      </c>
      <c r="I51" s="17">
        <f t="shared" si="2"/>
        <v>1.1375</v>
      </c>
      <c r="J51" s="17">
        <v>2.4</v>
      </c>
      <c r="K51" s="16">
        <v>10920</v>
      </c>
      <c r="L51" s="16">
        <v>10920</v>
      </c>
      <c r="M51" s="16">
        <v>13650</v>
      </c>
    </row>
    <row r="52" spans="1:13" s="13" customFormat="1" ht="25.5" customHeight="1">
      <c r="A52" s="30"/>
      <c r="B52" s="32"/>
      <c r="C52" s="32"/>
      <c r="D52" s="31" t="s">
        <v>5</v>
      </c>
      <c r="E52" s="33">
        <v>110592</v>
      </c>
      <c r="F52" s="33"/>
      <c r="G52" s="33">
        <f t="shared" si="0"/>
        <v>110592</v>
      </c>
      <c r="H52" s="33">
        <v>10665000</v>
      </c>
      <c r="I52" s="34">
        <f>H52/$C$51*100</f>
        <v>2.66625</v>
      </c>
      <c r="J52" s="34">
        <v>2.4</v>
      </c>
      <c r="K52" s="33">
        <v>25596</v>
      </c>
      <c r="L52" s="33">
        <v>25596</v>
      </c>
      <c r="M52" s="33">
        <v>31995</v>
      </c>
    </row>
    <row r="53" spans="1:13" s="13" customFormat="1" ht="25.5" customHeight="1">
      <c r="A53" s="30"/>
      <c r="B53" s="32"/>
      <c r="C53" s="32"/>
      <c r="D53" s="31" t="s">
        <v>6</v>
      </c>
      <c r="E53" s="33">
        <v>46789</v>
      </c>
      <c r="F53" s="33"/>
      <c r="G53" s="33">
        <f t="shared" si="0"/>
        <v>46789</v>
      </c>
      <c r="H53" s="33">
        <v>4650000</v>
      </c>
      <c r="I53" s="34">
        <f>H53/$C$51*100</f>
        <v>1.1625</v>
      </c>
      <c r="J53" s="34">
        <v>2.4</v>
      </c>
      <c r="K53" s="33">
        <v>11160</v>
      </c>
      <c r="L53" s="33">
        <v>11160</v>
      </c>
      <c r="M53" s="33">
        <v>13950</v>
      </c>
    </row>
    <row r="54" spans="1:13" s="13" customFormat="1" ht="25.5" customHeight="1">
      <c r="A54" s="30"/>
      <c r="B54" s="32"/>
      <c r="C54" s="32"/>
      <c r="D54" s="31" t="s">
        <v>20</v>
      </c>
      <c r="E54" s="33">
        <v>45500</v>
      </c>
      <c r="F54" s="33"/>
      <c r="G54" s="33">
        <f t="shared" si="0"/>
        <v>45500</v>
      </c>
      <c r="H54" s="33">
        <v>4550000</v>
      </c>
      <c r="I54" s="34">
        <f>H54/C51*100</f>
        <v>1.1375</v>
      </c>
      <c r="J54" s="34">
        <v>2.4</v>
      </c>
      <c r="K54" s="33">
        <v>10920</v>
      </c>
      <c r="L54" s="33">
        <v>10920</v>
      </c>
      <c r="M54" s="33">
        <v>13650</v>
      </c>
    </row>
    <row r="55" spans="1:13" s="13" customFormat="1" ht="11.25" customHeight="1">
      <c r="A55" s="19"/>
      <c r="B55" s="20"/>
      <c r="C55" s="20"/>
      <c r="D55" s="3"/>
      <c r="E55" s="21"/>
      <c r="F55" s="21"/>
      <c r="G55" s="21"/>
      <c r="H55" s="21"/>
      <c r="I55" s="22"/>
      <c r="J55" s="22"/>
      <c r="K55" s="21"/>
      <c r="L55" s="21"/>
      <c r="M55" s="21"/>
    </row>
    <row r="56" spans="1:13" s="13" customFormat="1" ht="25.5" customHeight="1">
      <c r="A56" s="31" t="s">
        <v>36</v>
      </c>
      <c r="B56" s="32">
        <v>1013226</v>
      </c>
      <c r="C56" s="32">
        <v>101322624</v>
      </c>
      <c r="D56" s="31" t="s">
        <v>2</v>
      </c>
      <c r="E56" s="33">
        <v>215668</v>
      </c>
      <c r="F56" s="33"/>
      <c r="G56" s="33">
        <f t="shared" si="0"/>
        <v>215668</v>
      </c>
      <c r="H56" s="33">
        <v>15634081</v>
      </c>
      <c r="I56" s="34">
        <f aca="true" t="shared" si="3" ref="I56:I62">H56/C56*100</f>
        <v>15.430000115275341</v>
      </c>
      <c r="J56" s="34">
        <v>0.66</v>
      </c>
      <c r="K56" s="33">
        <v>10275</v>
      </c>
      <c r="L56" s="33">
        <v>2838</v>
      </c>
      <c r="M56" s="33">
        <v>8350</v>
      </c>
    </row>
    <row r="57" spans="1:13" s="13" customFormat="1" ht="25.5" customHeight="1">
      <c r="A57" s="31" t="s">
        <v>96</v>
      </c>
      <c r="B57" s="32">
        <v>105322243</v>
      </c>
      <c r="C57" s="32">
        <v>10532224307</v>
      </c>
      <c r="D57" s="31" t="s">
        <v>2</v>
      </c>
      <c r="E57" s="33">
        <v>5000000</v>
      </c>
      <c r="F57" s="33"/>
      <c r="G57" s="33">
        <f t="shared" si="0"/>
        <v>5000000</v>
      </c>
      <c r="H57" s="33">
        <v>500000000</v>
      </c>
      <c r="I57" s="34">
        <f t="shared" si="3"/>
        <v>4.74733527719958</v>
      </c>
      <c r="J57" s="34"/>
      <c r="K57" s="33"/>
      <c r="L57" s="33"/>
      <c r="M57" s="33"/>
    </row>
    <row r="58" spans="1:13" s="13" customFormat="1" ht="25.5" customHeight="1">
      <c r="A58" s="31" t="s">
        <v>37</v>
      </c>
      <c r="B58" s="32">
        <v>73107164</v>
      </c>
      <c r="C58" s="32">
        <v>7310716380</v>
      </c>
      <c r="D58" s="31" t="s">
        <v>5</v>
      </c>
      <c r="E58" s="33">
        <v>3241543</v>
      </c>
      <c r="F58" s="33"/>
      <c r="G58" s="33">
        <f t="shared" si="0"/>
        <v>3241543</v>
      </c>
      <c r="H58" s="33">
        <v>579839102</v>
      </c>
      <c r="I58" s="34">
        <f t="shared" si="3"/>
        <v>7.931358185174187</v>
      </c>
      <c r="J58" s="34">
        <v>0.25</v>
      </c>
      <c r="K58" s="33">
        <v>134846</v>
      </c>
      <c r="L58" s="33">
        <v>381516</v>
      </c>
      <c r="M58" s="33">
        <v>250585</v>
      </c>
    </row>
    <row r="59" spans="1:13" s="13" customFormat="1" ht="25.5" customHeight="1">
      <c r="A59" s="31" t="s">
        <v>38</v>
      </c>
      <c r="B59" s="32">
        <v>69481416</v>
      </c>
      <c r="C59" s="32">
        <v>6948141644</v>
      </c>
      <c r="D59" s="31" t="s">
        <v>5</v>
      </c>
      <c r="E59" s="33">
        <v>8105279</v>
      </c>
      <c r="F59" s="33"/>
      <c r="G59" s="33">
        <f t="shared" si="0"/>
        <v>8105279</v>
      </c>
      <c r="H59" s="33">
        <v>2040214802</v>
      </c>
      <c r="I59" s="34">
        <f t="shared" si="3"/>
        <v>29.363460138464614</v>
      </c>
      <c r="J59" s="34"/>
      <c r="K59" s="33">
        <v>1712210</v>
      </c>
      <c r="L59" s="33">
        <v>1423260</v>
      </c>
      <c r="M59" s="41">
        <v>1785517</v>
      </c>
    </row>
    <row r="60" spans="1:13" s="13" customFormat="1" ht="25.5" customHeight="1">
      <c r="A60" s="31" t="s">
        <v>39</v>
      </c>
      <c r="B60" s="32">
        <v>44376635</v>
      </c>
      <c r="C60" s="32">
        <v>4437663511</v>
      </c>
      <c r="D60" s="31" t="s">
        <v>5</v>
      </c>
      <c r="E60" s="33">
        <v>6165961</v>
      </c>
      <c r="F60" s="33"/>
      <c r="G60" s="33">
        <f t="shared" si="0"/>
        <v>6165961</v>
      </c>
      <c r="H60" s="33">
        <v>682117591</v>
      </c>
      <c r="I60" s="34">
        <f t="shared" si="3"/>
        <v>15.371097635257366</v>
      </c>
      <c r="J60" s="34"/>
      <c r="K60" s="33"/>
      <c r="L60" s="33"/>
      <c r="M60" s="33"/>
    </row>
    <row r="61" spans="1:13" s="13" customFormat="1" ht="25.5" customHeight="1">
      <c r="A61" s="18"/>
      <c r="B61" s="15"/>
      <c r="C61" s="15"/>
      <c r="D61" s="2" t="s">
        <v>6</v>
      </c>
      <c r="E61" s="16">
        <v>806368</v>
      </c>
      <c r="F61" s="16"/>
      <c r="G61" s="16">
        <f t="shared" si="0"/>
        <v>806368</v>
      </c>
      <c r="H61" s="16">
        <v>95651614</v>
      </c>
      <c r="I61" s="17">
        <f>H61/C60*100</f>
        <v>2.1554499065307793</v>
      </c>
      <c r="J61" s="17"/>
      <c r="K61" s="16"/>
      <c r="L61" s="16"/>
      <c r="M61" s="16"/>
    </row>
    <row r="62" spans="1:13" s="13" customFormat="1" ht="25.5" customHeight="1">
      <c r="A62" s="2" t="s">
        <v>92</v>
      </c>
      <c r="B62" s="15">
        <v>17620000</v>
      </c>
      <c r="C62" s="15">
        <v>1762000000</v>
      </c>
      <c r="D62" s="2" t="s">
        <v>18</v>
      </c>
      <c r="E62" s="16">
        <v>50000</v>
      </c>
      <c r="F62" s="16"/>
      <c r="G62" s="16">
        <f t="shared" si="0"/>
        <v>50000</v>
      </c>
      <c r="H62" s="16">
        <v>5000000</v>
      </c>
      <c r="I62" s="17">
        <f t="shared" si="3"/>
        <v>0.28376844494892167</v>
      </c>
      <c r="J62" s="17">
        <v>0.75</v>
      </c>
      <c r="K62" s="16">
        <v>3750</v>
      </c>
      <c r="L62" s="16"/>
      <c r="M62" s="16">
        <v>3392</v>
      </c>
    </row>
    <row r="63" spans="1:13" s="13" customFormat="1" ht="25.5" customHeight="1">
      <c r="A63" s="18"/>
      <c r="B63" s="15"/>
      <c r="C63" s="15"/>
      <c r="D63" s="2" t="s">
        <v>5</v>
      </c>
      <c r="E63" s="16">
        <v>1000000</v>
      </c>
      <c r="F63" s="16"/>
      <c r="G63" s="16">
        <f t="shared" si="0"/>
        <v>1000000</v>
      </c>
      <c r="H63" s="16">
        <v>100000000</v>
      </c>
      <c r="I63" s="17">
        <f>H63/$C$62*100</f>
        <v>5.675368898978434</v>
      </c>
      <c r="J63" s="17">
        <v>0.75</v>
      </c>
      <c r="K63" s="16">
        <v>75000</v>
      </c>
      <c r="L63" s="16">
        <v>68900</v>
      </c>
      <c r="M63" s="16">
        <v>67844</v>
      </c>
    </row>
    <row r="64" spans="1:13" s="13" customFormat="1" ht="25.5" customHeight="1">
      <c r="A64" s="18"/>
      <c r="B64" s="15"/>
      <c r="C64" s="15"/>
      <c r="D64" s="2" t="s">
        <v>6</v>
      </c>
      <c r="E64" s="16">
        <v>1000000</v>
      </c>
      <c r="F64" s="16"/>
      <c r="G64" s="16">
        <f t="shared" si="0"/>
        <v>1000000</v>
      </c>
      <c r="H64" s="16">
        <v>100000000</v>
      </c>
      <c r="I64" s="17">
        <f>H64/$C$62*100</f>
        <v>5.675368898978434</v>
      </c>
      <c r="J64" s="17">
        <v>0.75</v>
      </c>
      <c r="K64" s="16">
        <v>75000</v>
      </c>
      <c r="L64" s="16"/>
      <c r="M64" s="16">
        <v>67844</v>
      </c>
    </row>
    <row r="65" spans="1:13" s="13" customFormat="1" ht="25.5" customHeight="1">
      <c r="A65" s="2" t="s">
        <v>93</v>
      </c>
      <c r="B65" s="15">
        <v>1700000</v>
      </c>
      <c r="C65" s="15">
        <v>170000000</v>
      </c>
      <c r="D65" s="2" t="s">
        <v>5</v>
      </c>
      <c r="E65" s="16">
        <v>100000</v>
      </c>
      <c r="F65" s="16"/>
      <c r="G65" s="16">
        <f t="shared" si="0"/>
        <v>100000</v>
      </c>
      <c r="H65" s="16">
        <v>10000000</v>
      </c>
      <c r="I65" s="17">
        <f>H65/C65*100</f>
        <v>5.88235294117647</v>
      </c>
      <c r="J65" s="17"/>
      <c r="K65" s="16"/>
      <c r="L65" s="16"/>
      <c r="M65" s="16">
        <v>1000</v>
      </c>
    </row>
    <row r="66" spans="1:13" s="13" customFormat="1" ht="25.5" customHeight="1">
      <c r="A66" s="18"/>
      <c r="B66" s="15"/>
      <c r="C66" s="15"/>
      <c r="D66" s="2" t="s">
        <v>6</v>
      </c>
      <c r="E66" s="16">
        <v>50000</v>
      </c>
      <c r="F66" s="16"/>
      <c r="G66" s="16">
        <f t="shared" si="0"/>
        <v>50000</v>
      </c>
      <c r="H66" s="16">
        <v>5000000</v>
      </c>
      <c r="I66" s="17">
        <f>H66/C65*100</f>
        <v>2.941176470588235</v>
      </c>
      <c r="J66" s="17"/>
      <c r="K66" s="16"/>
      <c r="L66" s="16"/>
      <c r="M66" s="16">
        <v>500</v>
      </c>
    </row>
    <row r="67" spans="1:13" s="13" customFormat="1" ht="25.5" customHeight="1">
      <c r="A67" s="2" t="s">
        <v>40</v>
      </c>
      <c r="B67" s="15">
        <v>8177175</v>
      </c>
      <c r="C67" s="15">
        <v>817717462</v>
      </c>
      <c r="D67" s="2" t="s">
        <v>5</v>
      </c>
      <c r="E67" s="16">
        <v>812325</v>
      </c>
      <c r="F67" s="16"/>
      <c r="G67" s="16">
        <f t="shared" si="0"/>
        <v>812325</v>
      </c>
      <c r="H67" s="16">
        <v>194292012</v>
      </c>
      <c r="I67" s="17">
        <f aca="true" t="shared" si="4" ref="I67:I74">H67/C67*100</f>
        <v>23.760286532807342</v>
      </c>
      <c r="J67" s="17"/>
      <c r="K67" s="16">
        <v>204590</v>
      </c>
      <c r="L67" s="16">
        <v>434065</v>
      </c>
      <c r="M67" s="16">
        <v>350302</v>
      </c>
    </row>
    <row r="68" spans="1:13" s="13" customFormat="1" ht="25.5" customHeight="1">
      <c r="A68" s="2" t="s">
        <v>41</v>
      </c>
      <c r="B68" s="15">
        <v>4202079</v>
      </c>
      <c r="C68" s="15">
        <v>420207942</v>
      </c>
      <c r="D68" s="2" t="s">
        <v>5</v>
      </c>
      <c r="E68" s="16">
        <v>510681</v>
      </c>
      <c r="F68" s="16"/>
      <c r="G68" s="16">
        <f t="shared" si="0"/>
        <v>510681</v>
      </c>
      <c r="H68" s="16">
        <v>74622560</v>
      </c>
      <c r="I68" s="17">
        <f t="shared" si="4"/>
        <v>17.758483965065086</v>
      </c>
      <c r="J68" s="17">
        <v>0.3</v>
      </c>
      <c r="K68" s="16">
        <v>21321</v>
      </c>
      <c r="L68" s="16">
        <v>26734</v>
      </c>
      <c r="M68" s="16">
        <v>55697</v>
      </c>
    </row>
    <row r="69" spans="1:13" s="13" customFormat="1" ht="25.5" customHeight="1">
      <c r="A69" s="18"/>
      <c r="B69" s="15"/>
      <c r="C69" s="15"/>
      <c r="D69" s="2" t="s">
        <v>6</v>
      </c>
      <c r="E69" s="16">
        <v>39976</v>
      </c>
      <c r="F69" s="16"/>
      <c r="G69" s="16">
        <f t="shared" si="0"/>
        <v>39976</v>
      </c>
      <c r="H69" s="16">
        <v>11824100</v>
      </c>
      <c r="I69" s="17">
        <f>H69/C68*100</f>
        <v>2.813868758339651</v>
      </c>
      <c r="J69" s="17">
        <v>0.3</v>
      </c>
      <c r="K69" s="16">
        <v>3378</v>
      </c>
      <c r="L69" s="16">
        <v>4236</v>
      </c>
      <c r="M69" s="16">
        <v>8825</v>
      </c>
    </row>
    <row r="70" spans="1:13" s="13" customFormat="1" ht="25.5" customHeight="1">
      <c r="A70" s="2" t="s">
        <v>42</v>
      </c>
      <c r="B70" s="15">
        <v>655200</v>
      </c>
      <c r="C70" s="15">
        <v>65520000</v>
      </c>
      <c r="D70" s="2" t="s">
        <v>5</v>
      </c>
      <c r="E70" s="16">
        <v>12501</v>
      </c>
      <c r="F70" s="16"/>
      <c r="G70" s="16">
        <f t="shared" si="0"/>
        <v>12501</v>
      </c>
      <c r="H70" s="16">
        <v>1250110</v>
      </c>
      <c r="I70" s="17">
        <f t="shared" si="4"/>
        <v>1.9079822954822954</v>
      </c>
      <c r="J70" s="17"/>
      <c r="K70" s="16"/>
      <c r="L70" s="16"/>
      <c r="M70" s="16"/>
    </row>
    <row r="71" spans="1:13" s="13" customFormat="1" ht="25.5" customHeight="1">
      <c r="A71" s="18"/>
      <c r="B71" s="15"/>
      <c r="C71" s="15"/>
      <c r="D71" s="2" t="s">
        <v>6</v>
      </c>
      <c r="E71" s="16">
        <v>12501</v>
      </c>
      <c r="F71" s="16"/>
      <c r="G71" s="16">
        <f t="shared" si="0"/>
        <v>12501</v>
      </c>
      <c r="H71" s="16">
        <v>1250110</v>
      </c>
      <c r="I71" s="17">
        <f>H71/C70*100</f>
        <v>1.9079822954822954</v>
      </c>
      <c r="J71" s="17"/>
      <c r="K71" s="16"/>
      <c r="L71" s="16"/>
      <c r="M71" s="16"/>
    </row>
    <row r="72" spans="1:13" s="13" customFormat="1" ht="25.5" customHeight="1">
      <c r="A72" s="2" t="s">
        <v>43</v>
      </c>
      <c r="B72" s="15">
        <v>50000</v>
      </c>
      <c r="C72" s="15">
        <v>5000000</v>
      </c>
      <c r="D72" s="2" t="s">
        <v>5</v>
      </c>
      <c r="E72" s="16">
        <v>3793</v>
      </c>
      <c r="F72" s="16"/>
      <c r="G72" s="16">
        <f aca="true" t="shared" si="5" ref="G72:G97">+E72+F72</f>
        <v>3793</v>
      </c>
      <c r="H72" s="16">
        <v>1500000</v>
      </c>
      <c r="I72" s="17">
        <f t="shared" si="4"/>
        <v>30</v>
      </c>
      <c r="J72" s="17"/>
      <c r="K72" s="16"/>
      <c r="L72" s="16"/>
      <c r="M72" s="16">
        <v>661</v>
      </c>
    </row>
    <row r="73" spans="1:13" s="13" customFormat="1" ht="25.5" customHeight="1">
      <c r="A73" s="2" t="s">
        <v>44</v>
      </c>
      <c r="B73" s="15">
        <v>67686226</v>
      </c>
      <c r="C73" s="15">
        <v>6768622580</v>
      </c>
      <c r="D73" s="2" t="s">
        <v>6</v>
      </c>
      <c r="E73" s="16">
        <v>12152</v>
      </c>
      <c r="F73" s="16"/>
      <c r="G73" s="16">
        <f t="shared" si="5"/>
        <v>12152</v>
      </c>
      <c r="H73" s="16">
        <v>741576</v>
      </c>
      <c r="I73" s="17">
        <f t="shared" si="4"/>
        <v>0.010956084361849586</v>
      </c>
      <c r="J73" s="17">
        <v>0.4</v>
      </c>
      <c r="K73" s="16">
        <v>280</v>
      </c>
      <c r="L73" s="16"/>
      <c r="M73" s="16"/>
    </row>
    <row r="74" spans="1:13" s="13" customFormat="1" ht="25.5" customHeight="1">
      <c r="A74" s="2" t="s">
        <v>45</v>
      </c>
      <c r="B74" s="15">
        <v>81021057</v>
      </c>
      <c r="C74" s="15">
        <v>8102105686</v>
      </c>
      <c r="D74" s="2" t="s">
        <v>5</v>
      </c>
      <c r="E74" s="16">
        <v>820342</v>
      </c>
      <c r="F74" s="16"/>
      <c r="G74" s="16">
        <f t="shared" si="5"/>
        <v>820342</v>
      </c>
      <c r="H74" s="16">
        <v>211441123</v>
      </c>
      <c r="I74" s="17">
        <f t="shared" si="4"/>
        <v>2.6097058122230967</v>
      </c>
      <c r="J74" s="17"/>
      <c r="K74" s="16"/>
      <c r="L74" s="16"/>
      <c r="M74" s="16">
        <v>190297</v>
      </c>
    </row>
    <row r="75" spans="1:13" s="13" customFormat="1" ht="25.5" customHeight="1">
      <c r="A75" s="18"/>
      <c r="B75" s="15"/>
      <c r="C75" s="15"/>
      <c r="D75" s="2" t="s">
        <v>6</v>
      </c>
      <c r="E75" s="16">
        <v>270358</v>
      </c>
      <c r="F75" s="16">
        <v>-270358</v>
      </c>
      <c r="G75" s="16">
        <f t="shared" si="5"/>
        <v>0</v>
      </c>
      <c r="H75" s="16"/>
      <c r="I75" s="17"/>
      <c r="J75" s="17"/>
      <c r="K75" s="16"/>
      <c r="L75" s="16"/>
      <c r="M75" s="16">
        <v>162266</v>
      </c>
    </row>
    <row r="76" spans="1:13" s="13" customFormat="1" ht="25.5" customHeight="1">
      <c r="A76" s="31" t="s">
        <v>46</v>
      </c>
      <c r="B76" s="32">
        <v>112806148</v>
      </c>
      <c r="C76" s="32">
        <v>11280614762</v>
      </c>
      <c r="D76" s="31" t="s">
        <v>5</v>
      </c>
      <c r="E76" s="33">
        <v>1099080</v>
      </c>
      <c r="F76" s="33"/>
      <c r="G76" s="16">
        <f t="shared" si="5"/>
        <v>1099080</v>
      </c>
      <c r="H76" s="33">
        <v>282714083</v>
      </c>
      <c r="I76" s="17">
        <f>H76/C76*100</f>
        <v>2.5061939350358253</v>
      </c>
      <c r="J76" s="34">
        <v>1</v>
      </c>
      <c r="K76" s="33">
        <v>282714</v>
      </c>
      <c r="L76" s="33">
        <v>277171</v>
      </c>
      <c r="M76" s="33">
        <v>277171</v>
      </c>
    </row>
    <row r="77" spans="1:13" s="13" customFormat="1" ht="25.5" customHeight="1">
      <c r="A77" s="30"/>
      <c r="B77" s="32"/>
      <c r="C77" s="32"/>
      <c r="D77" s="31" t="s">
        <v>6</v>
      </c>
      <c r="E77" s="33">
        <v>142071</v>
      </c>
      <c r="F77" s="33"/>
      <c r="G77" s="33">
        <f t="shared" si="5"/>
        <v>142071</v>
      </c>
      <c r="H77" s="33">
        <v>53018981</v>
      </c>
      <c r="I77" s="34">
        <f>H77/C76*100</f>
        <v>0.4700008121773674</v>
      </c>
      <c r="J77" s="34">
        <v>1</v>
      </c>
      <c r="K77" s="33">
        <v>53019</v>
      </c>
      <c r="L77" s="33">
        <v>51979</v>
      </c>
      <c r="M77" s="33">
        <v>51979</v>
      </c>
    </row>
    <row r="78" spans="1:13" s="13" customFormat="1" ht="25.5" customHeight="1">
      <c r="A78" s="31" t="s">
        <v>47</v>
      </c>
      <c r="B78" s="32">
        <v>505319</v>
      </c>
      <c r="C78" s="32">
        <v>50531856</v>
      </c>
      <c r="D78" s="31" t="s">
        <v>6</v>
      </c>
      <c r="E78" s="33">
        <v>27000</v>
      </c>
      <c r="F78" s="33"/>
      <c r="G78" s="33">
        <f t="shared" si="5"/>
        <v>27000</v>
      </c>
      <c r="H78" s="33">
        <v>4432381</v>
      </c>
      <c r="I78" s="34">
        <f>H78/C78*100</f>
        <v>8.771458938694039</v>
      </c>
      <c r="J78" s="34"/>
      <c r="K78" s="33"/>
      <c r="L78" s="33"/>
      <c r="M78" s="33"/>
    </row>
    <row r="79" spans="1:13" s="13" customFormat="1" ht="25.5" customHeight="1">
      <c r="A79" s="31" t="s">
        <v>48</v>
      </c>
      <c r="B79" s="32">
        <v>32840000</v>
      </c>
      <c r="C79" s="32">
        <v>3284000000</v>
      </c>
      <c r="D79" s="31" t="s">
        <v>49</v>
      </c>
      <c r="E79" s="33">
        <v>4000000</v>
      </c>
      <c r="F79" s="33"/>
      <c r="G79" s="33">
        <f t="shared" si="5"/>
        <v>4000000</v>
      </c>
      <c r="H79" s="33">
        <v>400000000</v>
      </c>
      <c r="I79" s="34">
        <f>H79/C79*100</f>
        <v>12.18026796589525</v>
      </c>
      <c r="J79" s="34"/>
      <c r="K79" s="33"/>
      <c r="L79" s="33"/>
      <c r="M79" s="33"/>
    </row>
    <row r="80" spans="1:13" s="13" customFormat="1" ht="25.5" customHeight="1">
      <c r="A80" s="3" t="s">
        <v>50</v>
      </c>
      <c r="B80" s="20">
        <v>848000</v>
      </c>
      <c r="C80" s="20">
        <v>84800000</v>
      </c>
      <c r="D80" s="3" t="s">
        <v>2</v>
      </c>
      <c r="E80" s="21">
        <v>373803</v>
      </c>
      <c r="F80" s="21"/>
      <c r="G80" s="21">
        <f t="shared" si="5"/>
        <v>373803</v>
      </c>
      <c r="H80" s="21">
        <v>8470000</v>
      </c>
      <c r="I80" s="22">
        <f aca="true" t="shared" si="6" ref="I80:I97">H80/C80*100</f>
        <v>9.98820754716981</v>
      </c>
      <c r="J80" s="22"/>
      <c r="K80" s="21"/>
      <c r="L80" s="21"/>
      <c r="M80" s="21"/>
    </row>
    <row r="81" spans="1:13" s="13" customFormat="1" ht="25.5" customHeight="1">
      <c r="A81" s="36" t="s">
        <v>51</v>
      </c>
      <c r="B81" s="35">
        <v>135000</v>
      </c>
      <c r="C81" s="35">
        <v>13500000</v>
      </c>
      <c r="D81" s="36" t="s">
        <v>5</v>
      </c>
      <c r="E81" s="37">
        <v>4500</v>
      </c>
      <c r="F81" s="37"/>
      <c r="G81" s="37">
        <f t="shared" si="5"/>
        <v>4500</v>
      </c>
      <c r="H81" s="37">
        <v>450000</v>
      </c>
      <c r="I81" s="38">
        <f t="shared" si="6"/>
        <v>3.3333333333333335</v>
      </c>
      <c r="J81" s="38">
        <v>3.42</v>
      </c>
      <c r="K81" s="37">
        <v>1539</v>
      </c>
      <c r="L81" s="37">
        <v>1350</v>
      </c>
      <c r="M81" s="37">
        <v>999</v>
      </c>
    </row>
    <row r="82" spans="1:13" s="13" customFormat="1" ht="25.5" customHeight="1">
      <c r="A82" s="31" t="s">
        <v>52</v>
      </c>
      <c r="B82" s="32">
        <v>186317</v>
      </c>
      <c r="C82" s="32">
        <v>18631740</v>
      </c>
      <c r="D82" s="31" t="s">
        <v>2</v>
      </c>
      <c r="E82" s="33">
        <v>17400</v>
      </c>
      <c r="F82" s="33"/>
      <c r="G82" s="16">
        <f t="shared" si="5"/>
        <v>17400</v>
      </c>
      <c r="H82" s="33">
        <v>1740000</v>
      </c>
      <c r="I82" s="17">
        <f t="shared" si="6"/>
        <v>9.338902324742616</v>
      </c>
      <c r="J82" s="34"/>
      <c r="K82" s="33"/>
      <c r="L82" s="33"/>
      <c r="M82" s="33">
        <v>870</v>
      </c>
    </row>
    <row r="83" spans="1:13" s="13" customFormat="1" ht="25.5" customHeight="1">
      <c r="A83" s="2" t="s">
        <v>53</v>
      </c>
      <c r="B83" s="15">
        <v>6000000</v>
      </c>
      <c r="C83" s="15">
        <v>600000000</v>
      </c>
      <c r="D83" s="2" t="s">
        <v>2</v>
      </c>
      <c r="E83" s="16">
        <v>1216800</v>
      </c>
      <c r="F83" s="16"/>
      <c r="G83" s="16">
        <f t="shared" si="5"/>
        <v>1216800</v>
      </c>
      <c r="H83" s="16">
        <v>120000000</v>
      </c>
      <c r="I83" s="17">
        <f t="shared" si="6"/>
        <v>20</v>
      </c>
      <c r="J83" s="17"/>
      <c r="K83" s="16">
        <v>234423</v>
      </c>
      <c r="L83" s="16">
        <v>232905</v>
      </c>
      <c r="M83" s="16">
        <v>303202</v>
      </c>
    </row>
    <row r="84" spans="1:13" s="13" customFormat="1" ht="25.5" customHeight="1">
      <c r="A84" s="2" t="s">
        <v>54</v>
      </c>
      <c r="B84" s="15">
        <v>36583316</v>
      </c>
      <c r="C84" s="15">
        <v>3658331579</v>
      </c>
      <c r="D84" s="2" t="s">
        <v>1</v>
      </c>
      <c r="E84" s="16">
        <v>15730826</v>
      </c>
      <c r="F84" s="16"/>
      <c r="G84" s="16">
        <f t="shared" si="5"/>
        <v>15730826</v>
      </c>
      <c r="H84" s="16">
        <v>1573082579</v>
      </c>
      <c r="I84" s="17">
        <f t="shared" si="6"/>
        <v>43.000000000820044</v>
      </c>
      <c r="J84" s="17"/>
      <c r="K84" s="16"/>
      <c r="L84" s="16"/>
      <c r="M84" s="16">
        <v>-64566</v>
      </c>
    </row>
    <row r="85" spans="1:13" s="13" customFormat="1" ht="25.5" customHeight="1">
      <c r="A85" s="2" t="s">
        <v>55</v>
      </c>
      <c r="B85" s="15">
        <v>300000</v>
      </c>
      <c r="C85" s="15">
        <v>30000000</v>
      </c>
      <c r="D85" s="2" t="s">
        <v>5</v>
      </c>
      <c r="E85" s="16">
        <v>4900</v>
      </c>
      <c r="F85" s="16"/>
      <c r="G85" s="16">
        <f t="shared" si="5"/>
        <v>4900</v>
      </c>
      <c r="H85" s="16">
        <v>490000</v>
      </c>
      <c r="I85" s="17">
        <f t="shared" si="6"/>
        <v>1.633333333333333</v>
      </c>
      <c r="J85" s="17"/>
      <c r="K85" s="16"/>
      <c r="L85" s="16"/>
      <c r="M85" s="16"/>
    </row>
    <row r="86" spans="1:13" s="13" customFormat="1" ht="25.5" customHeight="1">
      <c r="A86" s="18"/>
      <c r="B86" s="15"/>
      <c r="C86" s="15"/>
      <c r="D86" s="2" t="s">
        <v>6</v>
      </c>
      <c r="E86" s="16">
        <v>3300</v>
      </c>
      <c r="F86" s="16"/>
      <c r="G86" s="16">
        <f t="shared" si="5"/>
        <v>3300</v>
      </c>
      <c r="H86" s="16">
        <v>330000</v>
      </c>
      <c r="I86" s="17">
        <f>H86/C85*100</f>
        <v>1.0999999999999999</v>
      </c>
      <c r="J86" s="17"/>
      <c r="K86" s="16"/>
      <c r="L86" s="16"/>
      <c r="M86" s="16"/>
    </row>
    <row r="87" spans="1:13" s="13" customFormat="1" ht="25.5" customHeight="1">
      <c r="A87" s="2" t="s">
        <v>56</v>
      </c>
      <c r="B87" s="15">
        <v>50000</v>
      </c>
      <c r="C87" s="15">
        <v>5000000</v>
      </c>
      <c r="D87" s="2" t="s">
        <v>30</v>
      </c>
      <c r="E87" s="16">
        <v>3000</v>
      </c>
      <c r="F87" s="16"/>
      <c r="G87" s="16">
        <f t="shared" si="5"/>
        <v>3000</v>
      </c>
      <c r="H87" s="16">
        <v>300000</v>
      </c>
      <c r="I87" s="17">
        <f t="shared" si="6"/>
        <v>6</v>
      </c>
      <c r="J87" s="17"/>
      <c r="K87" s="16"/>
      <c r="L87" s="16"/>
      <c r="M87" s="16">
        <v>108</v>
      </c>
    </row>
    <row r="88" spans="1:13" s="13" customFormat="1" ht="25.5" customHeight="1">
      <c r="A88" s="2" t="s">
        <v>57</v>
      </c>
      <c r="B88" s="15">
        <v>59990</v>
      </c>
      <c r="C88" s="15">
        <v>5999001</v>
      </c>
      <c r="D88" s="2" t="s">
        <v>5</v>
      </c>
      <c r="E88" s="16">
        <v>155</v>
      </c>
      <c r="F88" s="16"/>
      <c r="G88" s="16">
        <f t="shared" si="5"/>
        <v>155</v>
      </c>
      <c r="H88" s="16">
        <v>15531</v>
      </c>
      <c r="I88" s="17">
        <f t="shared" si="6"/>
        <v>0.2588931057020994</v>
      </c>
      <c r="J88" s="17">
        <v>0.82</v>
      </c>
      <c r="K88" s="16">
        <v>13</v>
      </c>
      <c r="L88" s="16">
        <v>20</v>
      </c>
      <c r="M88" s="16">
        <v>20</v>
      </c>
    </row>
    <row r="89" spans="1:13" s="13" customFormat="1" ht="25.5" customHeight="1">
      <c r="A89" s="18"/>
      <c r="B89" s="15"/>
      <c r="C89" s="15"/>
      <c r="D89" s="2" t="s">
        <v>6</v>
      </c>
      <c r="E89" s="16">
        <v>592</v>
      </c>
      <c r="F89" s="16"/>
      <c r="G89" s="16">
        <f t="shared" si="5"/>
        <v>592</v>
      </c>
      <c r="H89" s="16">
        <v>59198</v>
      </c>
      <c r="I89" s="17">
        <f>H89/C88*100</f>
        <v>0.986797635139584</v>
      </c>
      <c r="J89" s="17">
        <v>0.82</v>
      </c>
      <c r="K89" s="16">
        <v>49</v>
      </c>
      <c r="L89" s="16">
        <v>77</v>
      </c>
      <c r="M89" s="16">
        <v>76</v>
      </c>
    </row>
    <row r="90" spans="1:13" s="13" customFormat="1" ht="25.5" customHeight="1">
      <c r="A90" s="2" t="s">
        <v>58</v>
      </c>
      <c r="B90" s="15">
        <v>7151631</v>
      </c>
      <c r="C90" s="15">
        <v>225697000</v>
      </c>
      <c r="D90" s="2" t="s">
        <v>1</v>
      </c>
      <c r="E90" s="16">
        <v>3286223</v>
      </c>
      <c r="F90" s="16"/>
      <c r="G90" s="16">
        <f t="shared" si="5"/>
        <v>3286223</v>
      </c>
      <c r="H90" s="16">
        <v>101563650</v>
      </c>
      <c r="I90" s="17">
        <f t="shared" si="6"/>
        <v>45</v>
      </c>
      <c r="J90" s="17"/>
      <c r="K90" s="16">
        <v>215800</v>
      </c>
      <c r="L90" s="16">
        <v>677864</v>
      </c>
      <c r="M90" s="16">
        <v>215289</v>
      </c>
    </row>
    <row r="91" spans="1:13" s="13" customFormat="1" ht="25.5" customHeight="1">
      <c r="A91" s="2" t="s">
        <v>59</v>
      </c>
      <c r="B91" s="15">
        <v>16223</v>
      </c>
      <c r="C91" s="15">
        <v>500000</v>
      </c>
      <c r="D91" s="2" t="s">
        <v>1</v>
      </c>
      <c r="E91" s="16">
        <v>7443</v>
      </c>
      <c r="F91" s="16"/>
      <c r="G91" s="16">
        <f t="shared" si="5"/>
        <v>7443</v>
      </c>
      <c r="H91" s="16">
        <v>225000</v>
      </c>
      <c r="I91" s="17">
        <f t="shared" si="6"/>
        <v>45</v>
      </c>
      <c r="J91" s="17"/>
      <c r="K91" s="16">
        <v>400</v>
      </c>
      <c r="L91" s="16">
        <v>433</v>
      </c>
      <c r="M91" s="16">
        <v>14268</v>
      </c>
    </row>
    <row r="92" spans="1:13" s="13" customFormat="1" ht="25.5" customHeight="1">
      <c r="A92" s="2" t="s">
        <v>60</v>
      </c>
      <c r="B92" s="15">
        <v>16172</v>
      </c>
      <c r="C92" s="15">
        <v>568557995</v>
      </c>
      <c r="D92" s="2" t="s">
        <v>2</v>
      </c>
      <c r="E92" s="16">
        <v>330090</v>
      </c>
      <c r="F92" s="16">
        <v>43500</v>
      </c>
      <c r="G92" s="16">
        <f t="shared" si="5"/>
        <v>373590</v>
      </c>
      <c r="H92" s="16">
        <v>58823529</v>
      </c>
      <c r="I92" s="17">
        <f t="shared" si="6"/>
        <v>10.346091254947527</v>
      </c>
      <c r="J92" s="17"/>
      <c r="K92" s="16"/>
      <c r="L92" s="16"/>
      <c r="M92" s="16"/>
    </row>
    <row r="93" spans="1:13" s="13" customFormat="1" ht="25.5" customHeight="1">
      <c r="A93" s="2" t="s">
        <v>61</v>
      </c>
      <c r="B93" s="15">
        <v>3659453</v>
      </c>
      <c r="C93" s="15">
        <v>365945306</v>
      </c>
      <c r="D93" s="2" t="s">
        <v>1</v>
      </c>
      <c r="E93" s="16">
        <v>735287</v>
      </c>
      <c r="F93" s="16">
        <v>1057845</v>
      </c>
      <c r="G93" s="16">
        <f t="shared" si="5"/>
        <v>1793132</v>
      </c>
      <c r="H93" s="16">
        <v>179313200</v>
      </c>
      <c r="I93" s="17">
        <v>49</v>
      </c>
      <c r="J93" s="17"/>
      <c r="K93" s="16"/>
      <c r="L93" s="16"/>
      <c r="M93" s="16"/>
    </row>
    <row r="94" spans="1:13" s="13" customFormat="1" ht="25.5" customHeight="1">
      <c r="A94" s="2" t="s">
        <v>62</v>
      </c>
      <c r="B94" s="15">
        <v>2245636</v>
      </c>
      <c r="C94" s="15"/>
      <c r="D94" s="2" t="s">
        <v>1</v>
      </c>
      <c r="E94" s="16">
        <v>444136</v>
      </c>
      <c r="F94" s="16">
        <v>566400</v>
      </c>
      <c r="G94" s="16">
        <f t="shared" si="5"/>
        <v>1010536</v>
      </c>
      <c r="H94" s="16"/>
      <c r="I94" s="17"/>
      <c r="J94" s="17"/>
      <c r="K94" s="16"/>
      <c r="L94" s="16"/>
      <c r="M94" s="16"/>
    </row>
    <row r="95" spans="1:13" s="13" customFormat="1" ht="25.5" customHeight="1">
      <c r="A95" s="2" t="s">
        <v>91</v>
      </c>
      <c r="B95" s="15">
        <v>100000</v>
      </c>
      <c r="C95" s="15">
        <v>10000000</v>
      </c>
      <c r="D95" s="2" t="s">
        <v>63</v>
      </c>
      <c r="E95" s="16">
        <v>49000</v>
      </c>
      <c r="F95" s="16"/>
      <c r="G95" s="16">
        <f t="shared" si="5"/>
        <v>49000</v>
      </c>
      <c r="H95" s="16">
        <v>4900000</v>
      </c>
      <c r="I95" s="17">
        <f t="shared" si="6"/>
        <v>49</v>
      </c>
      <c r="J95" s="17"/>
      <c r="K95" s="16">
        <v>1614</v>
      </c>
      <c r="L95" s="16">
        <v>804</v>
      </c>
      <c r="M95" s="16">
        <v>-2156</v>
      </c>
    </row>
    <row r="96" spans="1:13" s="13" customFormat="1" ht="25.5" customHeight="1">
      <c r="A96" s="2" t="s">
        <v>84</v>
      </c>
      <c r="B96" s="15">
        <v>2556938</v>
      </c>
      <c r="C96" s="15">
        <v>255693830</v>
      </c>
      <c r="D96" s="2" t="s">
        <v>1</v>
      </c>
      <c r="E96" s="16"/>
      <c r="F96" s="16">
        <v>1201761</v>
      </c>
      <c r="G96" s="16">
        <f t="shared" si="5"/>
        <v>1201761</v>
      </c>
      <c r="H96" s="16">
        <v>120176100</v>
      </c>
      <c r="I96" s="17">
        <f t="shared" si="6"/>
        <v>46.999999960890726</v>
      </c>
      <c r="J96" s="17"/>
      <c r="K96" s="16"/>
      <c r="L96" s="16"/>
      <c r="M96" s="16"/>
    </row>
    <row r="97" spans="1:13" s="13" customFormat="1" ht="30.75" customHeight="1">
      <c r="A97" s="18" t="s">
        <v>85</v>
      </c>
      <c r="B97" s="15">
        <v>536955</v>
      </c>
      <c r="C97" s="15">
        <v>53695500</v>
      </c>
      <c r="D97" s="18" t="s">
        <v>1</v>
      </c>
      <c r="E97" s="16"/>
      <c r="F97" s="16">
        <v>214782</v>
      </c>
      <c r="G97" s="16">
        <f t="shared" si="5"/>
        <v>214782</v>
      </c>
      <c r="H97" s="16">
        <v>21478200</v>
      </c>
      <c r="I97" s="17">
        <f t="shared" si="6"/>
        <v>40</v>
      </c>
      <c r="J97" s="17"/>
      <c r="K97" s="16"/>
      <c r="L97" s="16"/>
      <c r="M97" s="16"/>
    </row>
    <row r="98" spans="1:13" s="13" customFormat="1" ht="42.75" customHeight="1">
      <c r="A98" s="18"/>
      <c r="B98" s="15"/>
      <c r="C98" s="15"/>
      <c r="D98" s="18"/>
      <c r="E98" s="16"/>
      <c r="F98" s="16"/>
      <c r="G98" s="16"/>
      <c r="H98" s="16"/>
      <c r="I98" s="17"/>
      <c r="J98" s="17"/>
      <c r="K98" s="16"/>
      <c r="L98" s="16"/>
      <c r="M98" s="16"/>
    </row>
    <row r="99" spans="1:4" s="13" customFormat="1" ht="32.25" customHeight="1">
      <c r="A99" s="24"/>
      <c r="D99" s="24"/>
    </row>
    <row r="100" spans="1:4" s="13" customFormat="1" ht="30.75" customHeight="1">
      <c r="A100" s="24"/>
      <c r="D100" s="24"/>
    </row>
    <row r="101" spans="1:4" s="13" customFormat="1" ht="43.5" customHeight="1">
      <c r="A101" s="24"/>
      <c r="D101" s="24"/>
    </row>
    <row r="102" spans="1:4" s="13" customFormat="1" ht="24" customHeight="1">
      <c r="A102" s="24"/>
      <c r="D102" s="24"/>
    </row>
    <row r="103" spans="1:13" s="13" customFormat="1" ht="24" customHeight="1">
      <c r="A103" s="4" t="s">
        <v>83</v>
      </c>
      <c r="B103" s="25"/>
      <c r="C103" s="25"/>
      <c r="D103" s="26"/>
      <c r="E103" s="27">
        <f>SUM(E6:E97)</f>
        <v>74438556</v>
      </c>
      <c r="F103" s="27">
        <f>SUM(F6:F97)</f>
        <v>3728835</v>
      </c>
      <c r="G103" s="27">
        <f>SUM(G6:G97)</f>
        <v>78167391</v>
      </c>
      <c r="H103" s="27"/>
      <c r="I103" s="28"/>
      <c r="J103" s="28"/>
      <c r="K103" s="27">
        <f>SUM(K6:K97)</f>
        <v>6477000</v>
      </c>
      <c r="L103" s="27">
        <f>SUM(L6:L97)</f>
        <v>5695877</v>
      </c>
      <c r="M103" s="27">
        <f>SUM(M6:M97)</f>
        <v>8691736</v>
      </c>
    </row>
    <row r="104" spans="1:4" ht="24" customHeight="1">
      <c r="A104" s="29"/>
      <c r="D104" s="29"/>
    </row>
    <row r="105" spans="1:4" ht="15.75">
      <c r="A105" s="29"/>
      <c r="D105" s="29"/>
    </row>
    <row r="106" spans="1:4" ht="15.75">
      <c r="A106" s="29"/>
      <c r="D106" s="29"/>
    </row>
    <row r="107" spans="1:4" ht="15.75">
      <c r="A107" s="29"/>
      <c r="D107" s="29"/>
    </row>
    <row r="108" spans="1:4" ht="15.75">
      <c r="A108" s="29"/>
      <c r="D108" s="29"/>
    </row>
    <row r="109" spans="1:4" ht="15.75">
      <c r="A109" s="29"/>
      <c r="D109" s="29"/>
    </row>
    <row r="110" spans="1:4" ht="15.75">
      <c r="A110" s="29"/>
      <c r="D110" s="29"/>
    </row>
    <row r="111" spans="1:4" ht="15.75">
      <c r="A111" s="29"/>
      <c r="D111" s="29"/>
    </row>
    <row r="112" spans="1:4" ht="15.75">
      <c r="A112" s="29"/>
      <c r="D112" s="29"/>
    </row>
    <row r="113" spans="1:4" ht="15.75">
      <c r="A113" s="29"/>
      <c r="D113" s="29"/>
    </row>
    <row r="114" spans="1:4" ht="15.75">
      <c r="A114" s="29"/>
      <c r="D114" s="29"/>
    </row>
    <row r="115" spans="1:4" ht="15.75">
      <c r="A115" s="29"/>
      <c r="D115" s="29"/>
    </row>
    <row r="116" spans="1:4" ht="15.75">
      <c r="A116" s="29"/>
      <c r="D116" s="29"/>
    </row>
    <row r="117" spans="1:4" ht="15.75">
      <c r="A117" s="29"/>
      <c r="D117" s="29"/>
    </row>
    <row r="118" spans="1:4" ht="15.75">
      <c r="A118" s="29"/>
      <c r="D118" s="29"/>
    </row>
    <row r="119" spans="1:4" ht="15.75">
      <c r="A119" s="29"/>
      <c r="D119" s="29"/>
    </row>
    <row r="120" spans="1:4" ht="15.75">
      <c r="A120" s="29"/>
      <c r="D120" s="29"/>
    </row>
    <row r="121" spans="1:4" ht="15.75">
      <c r="A121" s="29"/>
      <c r="D121" s="29"/>
    </row>
    <row r="122" spans="1:4" ht="15.75">
      <c r="A122" s="29"/>
      <c r="D122" s="29"/>
    </row>
    <row r="123" spans="1:4" ht="15.75">
      <c r="A123" s="29"/>
      <c r="D123" s="29"/>
    </row>
    <row r="124" spans="1:4" ht="15.75">
      <c r="A124" s="29"/>
      <c r="D124" s="29"/>
    </row>
    <row r="125" spans="1:4" ht="15.75">
      <c r="A125" s="29"/>
      <c r="D125" s="29"/>
    </row>
    <row r="126" spans="1:4" ht="15.75">
      <c r="A126" s="29"/>
      <c r="D126" s="29"/>
    </row>
    <row r="127" spans="1:4" ht="15.75">
      <c r="A127" s="29"/>
      <c r="D127" s="29"/>
    </row>
    <row r="128" spans="1:4" ht="15.75">
      <c r="A128" s="29"/>
      <c r="D128" s="29"/>
    </row>
    <row r="129" spans="1:4" ht="15.75">
      <c r="A129" s="29"/>
      <c r="D129" s="29"/>
    </row>
    <row r="130" spans="1:4" ht="15.75">
      <c r="A130" s="29"/>
      <c r="D130" s="29"/>
    </row>
    <row r="131" spans="1:4" ht="15.75">
      <c r="A131" s="29"/>
      <c r="D131" s="29"/>
    </row>
    <row r="132" spans="1:4" ht="15.75">
      <c r="A132" s="29"/>
      <c r="D132" s="29"/>
    </row>
    <row r="133" spans="1:4" ht="15.75">
      <c r="A133" s="29"/>
      <c r="D133" s="29"/>
    </row>
    <row r="134" spans="1:4" ht="15.75">
      <c r="A134" s="29"/>
      <c r="D134" s="29"/>
    </row>
    <row r="135" spans="1:4" ht="15.75">
      <c r="A135" s="29"/>
      <c r="D135" s="29"/>
    </row>
    <row r="136" spans="1:4" ht="15.75">
      <c r="A136" s="29"/>
      <c r="D136" s="29"/>
    </row>
    <row r="137" spans="1:4" ht="15.75">
      <c r="A137" s="29"/>
      <c r="D137" s="29"/>
    </row>
    <row r="138" spans="1:4" ht="15.75">
      <c r="A138" s="29"/>
      <c r="D138" s="29"/>
    </row>
    <row r="139" spans="1:4" ht="15.75">
      <c r="A139" s="29"/>
      <c r="D139" s="29"/>
    </row>
    <row r="140" spans="1:4" ht="15.75">
      <c r="A140" s="29"/>
      <c r="D140" s="29"/>
    </row>
    <row r="141" spans="1:4" ht="15.75">
      <c r="A141" s="29"/>
      <c r="D141" s="29"/>
    </row>
    <row r="142" spans="1:4" ht="15.75">
      <c r="A142" s="29"/>
      <c r="D142" s="29"/>
    </row>
    <row r="143" spans="1:4" ht="15.75">
      <c r="A143" s="29"/>
      <c r="D143" s="29"/>
    </row>
    <row r="144" spans="1:4" ht="15.75">
      <c r="A144" s="29"/>
      <c r="D144" s="29"/>
    </row>
    <row r="145" spans="1:4" ht="15.75">
      <c r="A145" s="29"/>
      <c r="D145" s="29"/>
    </row>
    <row r="146" spans="1:4" ht="15.75">
      <c r="A146" s="29"/>
      <c r="D146" s="29"/>
    </row>
    <row r="147" spans="1:4" ht="15.75">
      <c r="A147" s="29"/>
      <c r="D147" s="29"/>
    </row>
    <row r="148" spans="1:4" ht="15.75">
      <c r="A148" s="29"/>
      <c r="D148" s="29"/>
    </row>
    <row r="149" spans="1:4" ht="15.75">
      <c r="A149" s="29"/>
      <c r="D149" s="29"/>
    </row>
    <row r="150" spans="1:4" ht="15.75">
      <c r="A150" s="29"/>
      <c r="D150" s="29"/>
    </row>
    <row r="151" spans="1:4" ht="15.75">
      <c r="A151" s="29"/>
      <c r="D151" s="29"/>
    </row>
    <row r="152" spans="1:4" ht="15.75">
      <c r="A152" s="29"/>
      <c r="D152" s="29"/>
    </row>
    <row r="153" spans="1:4" ht="15.75">
      <c r="A153" s="29"/>
      <c r="D153" s="29"/>
    </row>
    <row r="154" spans="1:4" ht="15.75">
      <c r="A154" s="29"/>
      <c r="D154" s="29"/>
    </row>
    <row r="155" spans="1:4" ht="15.75">
      <c r="A155" s="29"/>
      <c r="D155" s="29"/>
    </row>
    <row r="156" spans="1:4" ht="15.75">
      <c r="A156" s="29"/>
      <c r="D156" s="29"/>
    </row>
    <row r="157" spans="1:4" ht="15.75">
      <c r="A157" s="29"/>
      <c r="D157" s="29"/>
    </row>
    <row r="158" spans="1:4" ht="15.75">
      <c r="A158" s="29"/>
      <c r="D158" s="29"/>
    </row>
    <row r="159" spans="1:4" ht="15.75">
      <c r="A159" s="29"/>
      <c r="D159" s="29"/>
    </row>
    <row r="160" spans="1:4" ht="15.75">
      <c r="A160" s="29"/>
      <c r="D160" s="29"/>
    </row>
    <row r="161" spans="1:4" ht="15.75">
      <c r="A161" s="29"/>
      <c r="D161" s="29"/>
    </row>
    <row r="162" spans="1:4" ht="15.75">
      <c r="A162" s="29"/>
      <c r="D162" s="29"/>
    </row>
    <row r="163" spans="1:4" ht="15.75">
      <c r="A163" s="29"/>
      <c r="D163" s="29"/>
    </row>
    <row r="164" spans="1:4" ht="15.75">
      <c r="A164" s="29"/>
      <c r="D164" s="29"/>
    </row>
    <row r="165" spans="1:4" ht="15.75">
      <c r="A165" s="29"/>
      <c r="D165" s="29"/>
    </row>
    <row r="166" spans="1:4" ht="15.75">
      <c r="A166" s="29"/>
      <c r="D166" s="29"/>
    </row>
    <row r="167" spans="1:4" ht="15.75">
      <c r="A167" s="29"/>
      <c r="D167" s="29"/>
    </row>
    <row r="168" spans="1:4" ht="15.75">
      <c r="A168" s="29"/>
      <c r="D168" s="29"/>
    </row>
    <row r="169" spans="1:4" ht="15.75">
      <c r="A169" s="29"/>
      <c r="D169" s="29"/>
    </row>
    <row r="170" spans="1:4" ht="15.75">
      <c r="A170" s="29"/>
      <c r="D170" s="29"/>
    </row>
    <row r="171" spans="1:4" ht="15.75">
      <c r="A171" s="29"/>
      <c r="D171" s="29"/>
    </row>
    <row r="172" spans="1:4" ht="15.75">
      <c r="A172" s="29"/>
      <c r="D172" s="29"/>
    </row>
    <row r="173" spans="1:4" ht="15.75">
      <c r="A173" s="29"/>
      <c r="D173" s="29"/>
    </row>
    <row r="174" spans="1:4" ht="15.75">
      <c r="A174" s="29"/>
      <c r="D174" s="29"/>
    </row>
    <row r="175" spans="1:4" ht="15.75">
      <c r="A175" s="29"/>
      <c r="D175" s="29"/>
    </row>
    <row r="176" spans="1:4" ht="15.75">
      <c r="A176" s="29"/>
      <c r="D176" s="29"/>
    </row>
    <row r="177" spans="1:4" ht="15.75">
      <c r="A177" s="29"/>
      <c r="D177" s="29"/>
    </row>
    <row r="178" spans="1:4" ht="15.75">
      <c r="A178" s="29"/>
      <c r="D178" s="29"/>
    </row>
    <row r="179" spans="1:4" ht="15.75">
      <c r="A179" s="29"/>
      <c r="D179" s="29"/>
    </row>
    <row r="180" spans="1:4" ht="15.75">
      <c r="A180" s="29"/>
      <c r="D180" s="29"/>
    </row>
    <row r="181" spans="1:4" ht="15.75">
      <c r="A181" s="29"/>
      <c r="D181" s="29"/>
    </row>
    <row r="182" spans="1:4" ht="15.75">
      <c r="A182" s="29"/>
      <c r="D182" s="29"/>
    </row>
    <row r="183" spans="1:4" ht="15.75">
      <c r="A183" s="29"/>
      <c r="D183" s="29"/>
    </row>
    <row r="184" spans="1:4" ht="15.75">
      <c r="A184" s="29"/>
      <c r="D184" s="29"/>
    </row>
    <row r="185" spans="1:4" ht="15.75">
      <c r="A185" s="29"/>
      <c r="D185" s="29"/>
    </row>
    <row r="186" spans="1:4" ht="15.75">
      <c r="A186" s="29"/>
      <c r="D186" s="29"/>
    </row>
    <row r="187" spans="1:4" ht="15.75">
      <c r="A187" s="29"/>
      <c r="D187" s="29"/>
    </row>
    <row r="188" spans="1:4" ht="15.75">
      <c r="A188" s="29"/>
      <c r="D188" s="29"/>
    </row>
    <row r="189" spans="1:4" ht="15.75">
      <c r="A189" s="29"/>
      <c r="D189" s="29"/>
    </row>
    <row r="190" spans="1:4" ht="15.75">
      <c r="A190" s="29"/>
      <c r="D190" s="29"/>
    </row>
    <row r="191" spans="1:4" ht="15.75">
      <c r="A191" s="29"/>
      <c r="D191" s="29"/>
    </row>
    <row r="192" spans="1:4" ht="15.75">
      <c r="A192" s="29"/>
      <c r="D192" s="29"/>
    </row>
    <row r="193" spans="1:4" ht="15.75">
      <c r="A193" s="29"/>
      <c r="D193" s="29"/>
    </row>
    <row r="194" spans="1:4" ht="15.75">
      <c r="A194" s="29"/>
      <c r="D194" s="29"/>
    </row>
    <row r="195" spans="1:4" ht="15.75">
      <c r="A195" s="29"/>
      <c r="D195" s="29"/>
    </row>
    <row r="196" spans="1:4" ht="15.75">
      <c r="A196" s="29"/>
      <c r="D196" s="29"/>
    </row>
    <row r="197" spans="1:4" ht="15.75">
      <c r="A197" s="29"/>
      <c r="D197" s="29"/>
    </row>
    <row r="198" spans="1:4" ht="15.75">
      <c r="A198" s="29"/>
      <c r="D198" s="29"/>
    </row>
    <row r="199" spans="1:4" ht="15.75">
      <c r="A199" s="29"/>
      <c r="D199" s="29"/>
    </row>
    <row r="200" spans="1:4" ht="15.75">
      <c r="A200" s="29"/>
      <c r="D200" s="29"/>
    </row>
    <row r="201" spans="1:4" ht="15.75">
      <c r="A201" s="29"/>
      <c r="D201" s="29"/>
    </row>
    <row r="202" spans="1:4" ht="15.75">
      <c r="A202" s="29"/>
      <c r="D202" s="29"/>
    </row>
    <row r="203" spans="1:4" ht="15.75">
      <c r="A203" s="29"/>
      <c r="D203" s="29"/>
    </row>
    <row r="204" spans="1:4" ht="15.75">
      <c r="A204" s="29"/>
      <c r="D204" s="29"/>
    </row>
    <row r="205" spans="1:4" ht="15.75">
      <c r="A205" s="29"/>
      <c r="D205" s="29"/>
    </row>
    <row r="206" spans="1:4" ht="15.75">
      <c r="A206" s="29"/>
      <c r="D206" s="29"/>
    </row>
    <row r="207" spans="1:4" ht="15.75">
      <c r="A207" s="29"/>
      <c r="D207" s="29"/>
    </row>
    <row r="208" spans="1:4" ht="15.75">
      <c r="A208" s="29"/>
      <c r="D208" s="29"/>
    </row>
    <row r="209" spans="1:4" ht="15.75">
      <c r="A209" s="29"/>
      <c r="D209" s="29"/>
    </row>
    <row r="210" spans="1:4" ht="15.75">
      <c r="A210" s="29"/>
      <c r="D210" s="29"/>
    </row>
    <row r="211" spans="1:4" ht="15.75">
      <c r="A211" s="29"/>
      <c r="D211" s="29"/>
    </row>
    <row r="212" spans="1:4" ht="15.75">
      <c r="A212" s="29"/>
      <c r="D212" s="29"/>
    </row>
    <row r="213" spans="1:4" ht="15.75">
      <c r="A213" s="29"/>
      <c r="D213" s="29"/>
    </row>
    <row r="214" spans="1:4" ht="15.75">
      <c r="A214" s="29"/>
      <c r="D214" s="29"/>
    </row>
    <row r="215" spans="1:4" ht="15.75">
      <c r="A215" s="29"/>
      <c r="D215" s="29"/>
    </row>
    <row r="216" spans="1:4" ht="15.75">
      <c r="A216" s="29"/>
      <c r="D216" s="29"/>
    </row>
    <row r="217" spans="1:4" ht="15.75">
      <c r="A217" s="29"/>
      <c r="D217" s="29"/>
    </row>
    <row r="218" spans="1:4" ht="15.75">
      <c r="A218" s="29"/>
      <c r="D218" s="29"/>
    </row>
    <row r="219" spans="1:4" ht="15.75">
      <c r="A219" s="29"/>
      <c r="D219" s="29"/>
    </row>
    <row r="220" spans="1:4" ht="15.75">
      <c r="A220" s="29"/>
      <c r="D220" s="29"/>
    </row>
    <row r="221" spans="1:4" ht="15.75">
      <c r="A221" s="29"/>
      <c r="D221" s="29"/>
    </row>
    <row r="222" spans="1:4" ht="15.75">
      <c r="A222" s="29"/>
      <c r="D222" s="29"/>
    </row>
    <row r="223" spans="1:4" ht="15.75">
      <c r="A223" s="29"/>
      <c r="D223" s="29"/>
    </row>
    <row r="224" spans="1:4" ht="15.75">
      <c r="A224" s="29"/>
      <c r="D224" s="29"/>
    </row>
    <row r="225" spans="1:4" ht="15.75">
      <c r="A225" s="29"/>
      <c r="D225" s="29"/>
    </row>
    <row r="226" spans="1:4" ht="15.75">
      <c r="A226" s="29"/>
      <c r="D226" s="29"/>
    </row>
    <row r="227" spans="1:4" ht="15.75">
      <c r="A227" s="29"/>
      <c r="D227" s="29"/>
    </row>
    <row r="228" spans="1:4" ht="15.75">
      <c r="A228" s="29"/>
      <c r="D228" s="29"/>
    </row>
    <row r="229" spans="1:4" ht="15.75">
      <c r="A229" s="29"/>
      <c r="D229" s="29"/>
    </row>
    <row r="230" spans="1:4" ht="15.75">
      <c r="A230" s="29"/>
      <c r="D230" s="29"/>
    </row>
    <row r="231" spans="1:4" ht="15.75">
      <c r="A231" s="29"/>
      <c r="D231" s="29"/>
    </row>
    <row r="232" spans="1:4" ht="15.75">
      <c r="A232" s="29"/>
      <c r="D232" s="29"/>
    </row>
    <row r="233" spans="1:4" ht="15.75">
      <c r="A233" s="29"/>
      <c r="D233" s="29"/>
    </row>
    <row r="234" spans="1:4" ht="15.75">
      <c r="A234" s="29"/>
      <c r="D234" s="29"/>
    </row>
    <row r="235" spans="1:4" ht="15.75">
      <c r="A235" s="29"/>
      <c r="D235" s="29"/>
    </row>
    <row r="236" spans="1:4" ht="15.75">
      <c r="A236" s="29"/>
      <c r="D236" s="29"/>
    </row>
    <row r="237" spans="1:4" ht="15.75">
      <c r="A237" s="29"/>
      <c r="D237" s="29"/>
    </row>
    <row r="238" spans="1:4" ht="15.75">
      <c r="A238" s="29"/>
      <c r="D238" s="29"/>
    </row>
    <row r="239" spans="1:4" ht="15.75">
      <c r="A239" s="29"/>
      <c r="D239" s="29"/>
    </row>
    <row r="240" spans="1:4" ht="15.75">
      <c r="A240" s="29"/>
      <c r="D240" s="29"/>
    </row>
    <row r="241" spans="1:4" ht="15.75">
      <c r="A241" s="29"/>
      <c r="D241" s="29"/>
    </row>
    <row r="242" spans="1:4" ht="15.75">
      <c r="A242" s="29"/>
      <c r="D242" s="29"/>
    </row>
    <row r="243" spans="1:4" ht="15.75">
      <c r="A243" s="29"/>
      <c r="D243" s="29"/>
    </row>
    <row r="244" spans="1:4" ht="15.75">
      <c r="A244" s="29"/>
      <c r="D244" s="29"/>
    </row>
    <row r="245" spans="1:4" ht="15.75">
      <c r="A245" s="29"/>
      <c r="D245" s="29"/>
    </row>
    <row r="246" spans="1:4" ht="15.75">
      <c r="A246" s="29"/>
      <c r="D246" s="29"/>
    </row>
    <row r="247" spans="1:4" ht="15.75">
      <c r="A247" s="29"/>
      <c r="D247" s="29"/>
    </row>
    <row r="248" spans="1:4" ht="15.75">
      <c r="A248" s="29"/>
      <c r="D248" s="29"/>
    </row>
    <row r="249" spans="1:4" ht="15.75">
      <c r="A249" s="29"/>
      <c r="D249" s="29"/>
    </row>
    <row r="250" spans="1:4" ht="15.75">
      <c r="A250" s="29"/>
      <c r="D250" s="29"/>
    </row>
    <row r="251" spans="1:4" ht="15.75">
      <c r="A251" s="29"/>
      <c r="D251" s="29"/>
    </row>
    <row r="252" spans="1:4" ht="15.75">
      <c r="A252" s="29"/>
      <c r="D252" s="29"/>
    </row>
    <row r="253" spans="1:4" ht="15.75">
      <c r="A253" s="29"/>
      <c r="D253" s="29"/>
    </row>
    <row r="254" spans="1:4" ht="15.75">
      <c r="A254" s="29"/>
      <c r="D254" s="29"/>
    </row>
    <row r="255" spans="1:4" ht="15.75">
      <c r="A255" s="29"/>
      <c r="D255" s="29"/>
    </row>
    <row r="256" spans="1:4" ht="15.75">
      <c r="A256" s="29"/>
      <c r="D256" s="29"/>
    </row>
    <row r="257" spans="1:4" ht="15.75">
      <c r="A257" s="29"/>
      <c r="D257" s="29"/>
    </row>
    <row r="258" spans="1:4" ht="15.75">
      <c r="A258" s="29"/>
      <c r="D258" s="29"/>
    </row>
    <row r="259" spans="1:4" ht="15.75">
      <c r="A259" s="29"/>
      <c r="D259" s="29"/>
    </row>
    <row r="260" spans="1:4" ht="15.75">
      <c r="A260" s="29"/>
      <c r="D260" s="29"/>
    </row>
    <row r="261" spans="1:4" ht="15.75">
      <c r="A261" s="29"/>
      <c r="D261" s="29"/>
    </row>
    <row r="262" spans="1:4" ht="15.75">
      <c r="A262" s="29"/>
      <c r="D262" s="29"/>
    </row>
    <row r="263" spans="1:4" ht="15.75">
      <c r="A263" s="29"/>
      <c r="D263" s="29"/>
    </row>
    <row r="264" spans="1:4" ht="15.75">
      <c r="A264" s="29"/>
      <c r="D264" s="29"/>
    </row>
    <row r="265" spans="1:4" ht="15.75">
      <c r="A265" s="29"/>
      <c r="D265" s="29"/>
    </row>
    <row r="266" spans="1:4" ht="15.75">
      <c r="A266" s="29"/>
      <c r="D266" s="29"/>
    </row>
    <row r="267" spans="1:4" ht="15.75">
      <c r="A267" s="29"/>
      <c r="D267" s="29"/>
    </row>
    <row r="268" spans="1:4" ht="15.75">
      <c r="A268" s="29"/>
      <c r="D268" s="29"/>
    </row>
    <row r="269" spans="1:4" ht="15.75">
      <c r="A269" s="29"/>
      <c r="D269" s="29"/>
    </row>
    <row r="270" spans="1:4" ht="15.75">
      <c r="A270" s="29"/>
      <c r="D270" s="29"/>
    </row>
    <row r="271" spans="1:4" ht="15.75">
      <c r="A271" s="29"/>
      <c r="D271" s="29"/>
    </row>
    <row r="272" spans="1:4" ht="15.75">
      <c r="A272" s="29"/>
      <c r="D272" s="29"/>
    </row>
    <row r="273" spans="1:4" ht="15.75">
      <c r="A273" s="29"/>
      <c r="D273" s="29"/>
    </row>
    <row r="274" spans="1:4" ht="15.75">
      <c r="A274" s="29"/>
      <c r="D274" s="29"/>
    </row>
    <row r="275" spans="1:4" ht="15.75">
      <c r="A275" s="29"/>
      <c r="D275" s="29"/>
    </row>
    <row r="276" spans="1:4" ht="15.75">
      <c r="A276" s="29"/>
      <c r="D276" s="29"/>
    </row>
    <row r="277" spans="1:4" ht="15.75">
      <c r="A277" s="29"/>
      <c r="D277" s="29"/>
    </row>
    <row r="278" spans="1:4" ht="15.75">
      <c r="A278" s="29"/>
      <c r="D278" s="29"/>
    </row>
    <row r="279" spans="1:4" ht="15.75">
      <c r="A279" s="29"/>
      <c r="D279" s="29"/>
    </row>
    <row r="280" spans="1:4" ht="15.75">
      <c r="A280" s="29"/>
      <c r="D280" s="29"/>
    </row>
    <row r="281" spans="1:4" ht="15.75">
      <c r="A281" s="29"/>
      <c r="D281" s="29"/>
    </row>
    <row r="282" spans="1:4" ht="15.75">
      <c r="A282" s="29"/>
      <c r="D282" s="29"/>
    </row>
    <row r="283" spans="1:4" ht="15.75">
      <c r="A283" s="29"/>
      <c r="D283" s="29"/>
    </row>
    <row r="284" spans="1:4" ht="15.75">
      <c r="A284" s="29"/>
      <c r="D284" s="29"/>
    </row>
    <row r="285" spans="1:4" ht="15.75">
      <c r="A285" s="29"/>
      <c r="D285" s="29"/>
    </row>
    <row r="286" spans="1:4" ht="15.75">
      <c r="A286" s="29"/>
      <c r="D286" s="29"/>
    </row>
    <row r="287" spans="1:4" ht="15.75">
      <c r="A287" s="29"/>
      <c r="D287" s="29"/>
    </row>
    <row r="288" spans="1:4" ht="15.75">
      <c r="A288" s="29"/>
      <c r="D288" s="29"/>
    </row>
    <row r="289" spans="1:4" ht="15.75">
      <c r="A289" s="29"/>
      <c r="D289" s="29"/>
    </row>
    <row r="290" spans="1:4" ht="15.75">
      <c r="A290" s="29"/>
      <c r="D290" s="29"/>
    </row>
    <row r="291" spans="1:4" ht="15.75">
      <c r="A291" s="29"/>
      <c r="D291" s="29"/>
    </row>
    <row r="292" spans="1:4" ht="15.75">
      <c r="A292" s="29"/>
      <c r="D292" s="29"/>
    </row>
    <row r="293" spans="1:4" ht="15.75">
      <c r="A293" s="29"/>
      <c r="D293" s="29"/>
    </row>
    <row r="294" spans="1:4" ht="15.75">
      <c r="A294" s="29"/>
      <c r="D294" s="29"/>
    </row>
    <row r="295" spans="1:4" ht="15.75">
      <c r="A295" s="29"/>
      <c r="D295" s="29"/>
    </row>
    <row r="296" ht="15.75">
      <c r="D296" s="29"/>
    </row>
    <row r="297" ht="15.75">
      <c r="D297" s="29"/>
    </row>
    <row r="298" ht="15.75">
      <c r="D298" s="29"/>
    </row>
    <row r="299" ht="15.75">
      <c r="D299" s="29"/>
    </row>
    <row r="300" ht="15.75">
      <c r="D300" s="29"/>
    </row>
    <row r="301" ht="15.75">
      <c r="D301" s="29"/>
    </row>
    <row r="302" ht="15.75">
      <c r="D302" s="29"/>
    </row>
    <row r="303" ht="15.75">
      <c r="D303" s="29"/>
    </row>
    <row r="304" ht="15.75">
      <c r="D304" s="29"/>
    </row>
    <row r="305" ht="15.75">
      <c r="D305" s="29"/>
    </row>
    <row r="306" ht="15.75">
      <c r="D306" s="29"/>
    </row>
    <row r="307" ht="15.75">
      <c r="D307" s="29"/>
    </row>
    <row r="308" ht="15.75">
      <c r="D308" s="29"/>
    </row>
    <row r="309" ht="15.75">
      <c r="D309" s="29"/>
    </row>
    <row r="310" ht="15.75">
      <c r="D310" s="29"/>
    </row>
    <row r="311" ht="15.75">
      <c r="D311" s="29"/>
    </row>
    <row r="312" ht="15.75">
      <c r="D312" s="29"/>
    </row>
    <row r="313" ht="15.75">
      <c r="D313" s="29"/>
    </row>
    <row r="314" ht="15.75">
      <c r="D314" s="29"/>
    </row>
    <row r="315" ht="15.75">
      <c r="D315" s="29"/>
    </row>
    <row r="316" ht="15.75">
      <c r="D316" s="29"/>
    </row>
    <row r="317" ht="15.75">
      <c r="D317" s="29"/>
    </row>
    <row r="318" ht="15.75">
      <c r="D318" s="29"/>
    </row>
    <row r="319" ht="15.75">
      <c r="D319" s="29"/>
    </row>
    <row r="320" ht="15.75">
      <c r="D320" s="29"/>
    </row>
    <row r="321" ht="15.75">
      <c r="D321" s="29"/>
    </row>
    <row r="322" ht="15.75">
      <c r="D322" s="29"/>
    </row>
    <row r="323" ht="15.75">
      <c r="D323" s="29"/>
    </row>
    <row r="324" ht="15.75">
      <c r="D324" s="29"/>
    </row>
    <row r="325" ht="15.75">
      <c r="D325" s="29"/>
    </row>
    <row r="326" ht="15.75">
      <c r="D326" s="29"/>
    </row>
    <row r="327" ht="15.75">
      <c r="D327" s="29"/>
    </row>
    <row r="328" ht="15.75">
      <c r="D328" s="29"/>
    </row>
    <row r="329" ht="15.75">
      <c r="D329" s="29"/>
    </row>
    <row r="330" ht="15.75">
      <c r="D330" s="29"/>
    </row>
    <row r="331" ht="15.75">
      <c r="D331" s="29"/>
    </row>
    <row r="332" ht="15.75">
      <c r="D332" s="29"/>
    </row>
    <row r="333" ht="15.75">
      <c r="D333" s="29"/>
    </row>
    <row r="334" ht="15.75">
      <c r="D334" s="29"/>
    </row>
    <row r="335" ht="15.75">
      <c r="D335" s="29"/>
    </row>
    <row r="336" ht="15.75">
      <c r="D336" s="29"/>
    </row>
    <row r="337" ht="15.75">
      <c r="D337" s="29"/>
    </row>
    <row r="338" ht="15.75">
      <c r="D338" s="29"/>
    </row>
    <row r="339" ht="15.75">
      <c r="D339" s="29"/>
    </row>
    <row r="340" ht="15.75">
      <c r="D340" s="29"/>
    </row>
    <row r="341" ht="15.75">
      <c r="D341" s="29"/>
    </row>
    <row r="342" ht="15.75">
      <c r="D342" s="29"/>
    </row>
    <row r="343" ht="15.75">
      <c r="D343" s="29"/>
    </row>
    <row r="344" ht="15.75">
      <c r="D344" s="29"/>
    </row>
    <row r="345" ht="15.75">
      <c r="D345" s="29"/>
    </row>
    <row r="346" ht="15.75">
      <c r="D346" s="29"/>
    </row>
    <row r="347" ht="15.75">
      <c r="D347" s="29"/>
    </row>
    <row r="348" ht="15.75">
      <c r="D348" s="29"/>
    </row>
    <row r="349" ht="15.75">
      <c r="D349" s="29"/>
    </row>
    <row r="350" ht="15.75">
      <c r="D350" s="29"/>
    </row>
    <row r="351" ht="15.75">
      <c r="D351" s="29"/>
    </row>
    <row r="352" ht="15.75">
      <c r="D352" s="29"/>
    </row>
    <row r="353" ht="15.75">
      <c r="D353" s="29"/>
    </row>
    <row r="354" ht="15.75">
      <c r="D354" s="29"/>
    </row>
    <row r="355" ht="15.75">
      <c r="D355" s="29"/>
    </row>
    <row r="356" ht="15.75">
      <c r="D356" s="29"/>
    </row>
    <row r="357" ht="15.75">
      <c r="D357" s="29"/>
    </row>
    <row r="358" ht="15.75">
      <c r="D358" s="29"/>
    </row>
    <row r="359" ht="15.75">
      <c r="D359" s="29"/>
    </row>
    <row r="360" ht="15.75">
      <c r="D360" s="29"/>
    </row>
    <row r="361" ht="15.75">
      <c r="D361" s="29"/>
    </row>
    <row r="362" ht="15.75">
      <c r="D362" s="29"/>
    </row>
    <row r="363" ht="15.75">
      <c r="D363" s="29"/>
    </row>
    <row r="364" ht="15.75">
      <c r="D364" s="29"/>
    </row>
    <row r="365" ht="15.75">
      <c r="D365" s="29"/>
    </row>
    <row r="366" ht="15.75">
      <c r="D366" s="29"/>
    </row>
    <row r="367" ht="15.75">
      <c r="D367" s="29"/>
    </row>
    <row r="368" ht="15.75">
      <c r="D368" s="29"/>
    </row>
    <row r="369" ht="15.75">
      <c r="D369" s="29"/>
    </row>
    <row r="370" ht="15.75">
      <c r="D370" s="29"/>
    </row>
    <row r="371" ht="15.75">
      <c r="D371" s="29"/>
    </row>
    <row r="372" ht="15.75">
      <c r="D372" s="29"/>
    </row>
    <row r="373" ht="15.75">
      <c r="D373" s="29"/>
    </row>
    <row r="374" ht="15.75">
      <c r="D374" s="29"/>
    </row>
    <row r="375" ht="15.75">
      <c r="D375" s="29"/>
    </row>
    <row r="376" ht="15.75">
      <c r="D376" s="29"/>
    </row>
    <row r="377" ht="15.75">
      <c r="D377" s="29"/>
    </row>
    <row r="378" ht="15.75">
      <c r="D378" s="29"/>
    </row>
    <row r="379" ht="15.75">
      <c r="D379" s="29"/>
    </row>
    <row r="380" ht="15.75">
      <c r="D380" s="29"/>
    </row>
    <row r="381" ht="15.75">
      <c r="D381" s="29"/>
    </row>
    <row r="382" ht="15.75">
      <c r="D382" s="29"/>
    </row>
    <row r="383" ht="15.75">
      <c r="D383" s="29"/>
    </row>
    <row r="384" ht="15.75">
      <c r="D384" s="29"/>
    </row>
    <row r="385" ht="15.75">
      <c r="D385" s="29"/>
    </row>
    <row r="386" ht="15.75">
      <c r="D386" s="29"/>
    </row>
    <row r="387" ht="15.75">
      <c r="D387" s="29"/>
    </row>
    <row r="388" ht="15.75">
      <c r="D388" s="29"/>
    </row>
    <row r="389" ht="15.75">
      <c r="D389" s="29"/>
    </row>
    <row r="390" ht="15.75">
      <c r="D390" s="29"/>
    </row>
    <row r="391" ht="15.75">
      <c r="D391" s="29"/>
    </row>
    <row r="392" ht="15.75">
      <c r="D392" s="29"/>
    </row>
    <row r="393" ht="15.75">
      <c r="D393" s="29"/>
    </row>
    <row r="394" ht="15.75">
      <c r="D394" s="29"/>
    </row>
    <row r="395" ht="15.75">
      <c r="D395" s="29"/>
    </row>
    <row r="396" ht="15.75">
      <c r="D396" s="29"/>
    </row>
    <row r="397" ht="15.75">
      <c r="D397" s="29"/>
    </row>
    <row r="398" ht="15.75">
      <c r="D398" s="29"/>
    </row>
    <row r="399" ht="15.75">
      <c r="D399" s="29"/>
    </row>
    <row r="400" ht="15.75">
      <c r="D400" s="29"/>
    </row>
    <row r="401" ht="15.75">
      <c r="D401" s="29"/>
    </row>
    <row r="402" ht="15.75">
      <c r="D402" s="29"/>
    </row>
    <row r="403" ht="15.75">
      <c r="D403" s="29"/>
    </row>
    <row r="404" ht="15.75">
      <c r="D404" s="29"/>
    </row>
    <row r="405" ht="15.75">
      <c r="D405" s="29"/>
    </row>
    <row r="406" ht="15.75">
      <c r="D406" s="29"/>
    </row>
    <row r="407" ht="15.75">
      <c r="D407" s="29"/>
    </row>
    <row r="408" ht="15.75">
      <c r="D408" s="29"/>
    </row>
    <row r="409" ht="15.75">
      <c r="D409" s="29"/>
    </row>
    <row r="410" ht="15.75">
      <c r="D410" s="29"/>
    </row>
    <row r="411" ht="15.75">
      <c r="D411" s="29"/>
    </row>
    <row r="412" ht="15.75">
      <c r="D412" s="29"/>
    </row>
    <row r="413" ht="15.75">
      <c r="D413" s="29"/>
    </row>
    <row r="414" ht="15.75">
      <c r="D414" s="29"/>
    </row>
    <row r="415" ht="15.75">
      <c r="D415" s="29"/>
    </row>
    <row r="416" ht="15.75">
      <c r="D416" s="29"/>
    </row>
    <row r="417" ht="15.75">
      <c r="D417" s="29"/>
    </row>
    <row r="418" ht="15.75">
      <c r="D418" s="29"/>
    </row>
    <row r="419" ht="15.75">
      <c r="D419" s="29"/>
    </row>
    <row r="420" ht="15.75">
      <c r="D420" s="29"/>
    </row>
    <row r="421" ht="15.75">
      <c r="D421" s="29"/>
    </row>
    <row r="422" ht="15.75">
      <c r="D422" s="29"/>
    </row>
    <row r="423" ht="15.75">
      <c r="D423" s="29"/>
    </row>
    <row r="424" ht="15.75">
      <c r="D424" s="29"/>
    </row>
    <row r="425" ht="15.75">
      <c r="D425" s="29"/>
    </row>
    <row r="426" ht="15.75">
      <c r="D426" s="29"/>
    </row>
    <row r="427" ht="15.75">
      <c r="D427" s="29"/>
    </row>
    <row r="428" ht="15.75">
      <c r="D428" s="29"/>
    </row>
    <row r="429" ht="15.75">
      <c r="D429" s="29"/>
    </row>
    <row r="430" ht="15.75">
      <c r="D430" s="29"/>
    </row>
    <row r="431" ht="15.75">
      <c r="D431" s="29"/>
    </row>
    <row r="432" ht="15.75">
      <c r="D432" s="29"/>
    </row>
    <row r="433" ht="15.75">
      <c r="D433" s="29"/>
    </row>
    <row r="434" ht="15.75">
      <c r="D434" s="29"/>
    </row>
    <row r="435" ht="15.75">
      <c r="D435" s="29"/>
    </row>
    <row r="436" ht="15.75">
      <c r="D436" s="29"/>
    </row>
    <row r="437" ht="15.75">
      <c r="D437" s="29"/>
    </row>
    <row r="438" ht="15.75">
      <c r="D438" s="29"/>
    </row>
    <row r="439" ht="15.75">
      <c r="D439" s="29"/>
    </row>
    <row r="440" ht="15.75">
      <c r="D440" s="29"/>
    </row>
    <row r="441" ht="15.75">
      <c r="D441" s="29"/>
    </row>
    <row r="442" ht="15.75">
      <c r="D442" s="29"/>
    </row>
    <row r="443" ht="15.75">
      <c r="D443" s="29"/>
    </row>
    <row r="444" ht="15.75">
      <c r="D444" s="29"/>
    </row>
    <row r="445" ht="15.75">
      <c r="D445" s="29"/>
    </row>
    <row r="446" ht="15.75">
      <c r="D446" s="29"/>
    </row>
    <row r="447" ht="15.75">
      <c r="D447" s="29"/>
    </row>
    <row r="448" ht="15.75">
      <c r="D448" s="29"/>
    </row>
    <row r="449" ht="15.75">
      <c r="D449" s="29"/>
    </row>
    <row r="450" ht="15.75">
      <c r="D450" s="29"/>
    </row>
    <row r="451" ht="15.75">
      <c r="D451" s="29"/>
    </row>
    <row r="452" ht="15.75">
      <c r="D452" s="29"/>
    </row>
    <row r="453" ht="15.75">
      <c r="D453" s="29"/>
    </row>
    <row r="454" ht="15.75">
      <c r="D454" s="29"/>
    </row>
    <row r="455" ht="15.75">
      <c r="D455" s="29"/>
    </row>
    <row r="456" ht="15.75">
      <c r="D456" s="29"/>
    </row>
    <row r="457" ht="15.75">
      <c r="D457" s="29"/>
    </row>
    <row r="458" ht="15.75">
      <c r="D458" s="29"/>
    </row>
    <row r="459" ht="15.75">
      <c r="D459" s="29"/>
    </row>
    <row r="460" ht="15.75">
      <c r="D460" s="29"/>
    </row>
    <row r="461" ht="15.75">
      <c r="D461" s="29"/>
    </row>
    <row r="462" ht="15.75">
      <c r="D462" s="29"/>
    </row>
    <row r="463" ht="15.75">
      <c r="D463" s="29"/>
    </row>
    <row r="464" ht="15.75">
      <c r="D464" s="29"/>
    </row>
    <row r="465" ht="15.75">
      <c r="D465" s="29"/>
    </row>
    <row r="466" ht="15.75">
      <c r="D466" s="29"/>
    </row>
    <row r="467" ht="15.75">
      <c r="D467" s="29"/>
    </row>
    <row r="468" ht="15.75">
      <c r="D468" s="29"/>
    </row>
    <row r="469" ht="15.75">
      <c r="D469" s="29"/>
    </row>
    <row r="470" ht="15.75">
      <c r="D470" s="29"/>
    </row>
    <row r="471" ht="15.75">
      <c r="D471" s="29"/>
    </row>
    <row r="472" ht="15.75">
      <c r="D472" s="29"/>
    </row>
    <row r="473" ht="15.75">
      <c r="D473" s="29"/>
    </row>
    <row r="474" ht="15.75">
      <c r="D474" s="29"/>
    </row>
    <row r="475" ht="15.75">
      <c r="D475" s="29"/>
    </row>
    <row r="476" ht="15.75">
      <c r="D476" s="29"/>
    </row>
    <row r="477" ht="15.75">
      <c r="D477" s="29"/>
    </row>
    <row r="478" ht="15.75">
      <c r="D478" s="29"/>
    </row>
    <row r="479" ht="15.75">
      <c r="D479" s="29"/>
    </row>
    <row r="480" ht="15.75">
      <c r="D480" s="29"/>
    </row>
    <row r="481" ht="15.75">
      <c r="D481" s="29"/>
    </row>
    <row r="482" ht="15.75">
      <c r="D482" s="29"/>
    </row>
    <row r="483" ht="15.75">
      <c r="D483" s="29"/>
    </row>
    <row r="484" ht="15.75">
      <c r="D484" s="29"/>
    </row>
    <row r="485" ht="15.75">
      <c r="D485" s="29"/>
    </row>
    <row r="486" ht="15.75">
      <c r="D486" s="29"/>
    </row>
    <row r="487" ht="15.75">
      <c r="D487" s="29"/>
    </row>
    <row r="488" ht="15.75">
      <c r="D488" s="29"/>
    </row>
    <row r="489" ht="15.75">
      <c r="D489" s="29"/>
    </row>
    <row r="490" ht="15.75">
      <c r="D490" s="29"/>
    </row>
    <row r="491" ht="15.75">
      <c r="D491" s="29"/>
    </row>
    <row r="492" ht="15.75">
      <c r="D492" s="29"/>
    </row>
    <row r="493" ht="15.75">
      <c r="D493" s="29"/>
    </row>
    <row r="494" ht="15.75">
      <c r="D494" s="29"/>
    </row>
    <row r="495" ht="15.75">
      <c r="D495" s="29"/>
    </row>
    <row r="496" ht="15.75">
      <c r="D496" s="29"/>
    </row>
    <row r="497" ht="15.75">
      <c r="D497" s="29"/>
    </row>
    <row r="498" ht="15.75">
      <c r="D498" s="29"/>
    </row>
    <row r="499" ht="15.75">
      <c r="D499" s="29"/>
    </row>
    <row r="500" ht="15.75">
      <c r="D500" s="29"/>
    </row>
    <row r="501" ht="15.75">
      <c r="D501" s="29"/>
    </row>
    <row r="502" ht="15.75">
      <c r="D502" s="29"/>
    </row>
    <row r="503" ht="15.75">
      <c r="D503" s="29"/>
    </row>
    <row r="504" ht="15.75">
      <c r="D504" s="29"/>
    </row>
    <row r="505" ht="15.75">
      <c r="D505" s="29"/>
    </row>
    <row r="506" ht="15.75">
      <c r="D506" s="29"/>
    </row>
    <row r="507" ht="15.75">
      <c r="D507" s="29"/>
    </row>
    <row r="508" ht="15.75">
      <c r="D508" s="29"/>
    </row>
    <row r="509" ht="15.75">
      <c r="D509" s="29"/>
    </row>
    <row r="510" ht="15.75">
      <c r="D510" s="29"/>
    </row>
    <row r="511" ht="15.75">
      <c r="D511" s="29"/>
    </row>
    <row r="512" ht="15.75">
      <c r="D512" s="29"/>
    </row>
    <row r="513" ht="15.75">
      <c r="D513" s="29"/>
    </row>
    <row r="514" ht="15.75">
      <c r="D514" s="29"/>
    </row>
    <row r="515" ht="15.75">
      <c r="D515" s="29"/>
    </row>
    <row r="516" ht="15.75">
      <c r="D516" s="29"/>
    </row>
    <row r="517" ht="15.75">
      <c r="D517" s="29"/>
    </row>
    <row r="518" ht="15.75">
      <c r="D518" s="29"/>
    </row>
    <row r="519" ht="15.75">
      <c r="D519" s="29"/>
    </row>
    <row r="520" ht="15.75">
      <c r="D520" s="29"/>
    </row>
    <row r="521" ht="15.75">
      <c r="D521" s="29"/>
    </row>
    <row r="522" ht="15.75">
      <c r="D522" s="29"/>
    </row>
    <row r="523" ht="15.75">
      <c r="D523" s="29"/>
    </row>
    <row r="524" ht="15.75">
      <c r="D524" s="29"/>
    </row>
    <row r="525" ht="15.75">
      <c r="D525" s="29"/>
    </row>
    <row r="526" ht="15.75">
      <c r="D526" s="29"/>
    </row>
    <row r="527" ht="15.75">
      <c r="D527" s="29"/>
    </row>
    <row r="528" ht="15.75">
      <c r="D528" s="29"/>
    </row>
    <row r="529" ht="15.75">
      <c r="D529" s="29"/>
    </row>
    <row r="530" ht="15.75">
      <c r="D530" s="29"/>
    </row>
    <row r="531" ht="15.75">
      <c r="D531" s="29"/>
    </row>
    <row r="532" ht="15.75">
      <c r="D532" s="29"/>
    </row>
    <row r="533" ht="15.75">
      <c r="D533" s="29"/>
    </row>
    <row r="534" ht="15.75">
      <c r="D534" s="29"/>
    </row>
    <row r="535" ht="15.75">
      <c r="D535" s="29"/>
    </row>
    <row r="536" ht="15.75">
      <c r="D536" s="29"/>
    </row>
    <row r="537" ht="15.75">
      <c r="D537" s="29"/>
    </row>
    <row r="538" ht="15.75">
      <c r="D538" s="29"/>
    </row>
    <row r="539" ht="15.75">
      <c r="D539" s="29"/>
    </row>
    <row r="540" ht="15.75">
      <c r="D540" s="29"/>
    </row>
    <row r="541" ht="15.75">
      <c r="D541" s="29"/>
    </row>
    <row r="542" ht="15.75">
      <c r="D542" s="29"/>
    </row>
    <row r="543" ht="15.75">
      <c r="D543" s="29"/>
    </row>
    <row r="544" ht="15.75">
      <c r="D544" s="29"/>
    </row>
    <row r="545" ht="15.75">
      <c r="D545" s="29"/>
    </row>
    <row r="546" ht="15.75">
      <c r="D546" s="29"/>
    </row>
    <row r="547" ht="15.75">
      <c r="D547" s="29"/>
    </row>
    <row r="548" ht="15.75">
      <c r="D548" s="29"/>
    </row>
    <row r="549" ht="15.75">
      <c r="D549" s="29"/>
    </row>
    <row r="550" ht="15.75">
      <c r="D550" s="29"/>
    </row>
    <row r="551" ht="15.75">
      <c r="D551" s="29"/>
    </row>
    <row r="552" ht="15.75">
      <c r="D552" s="29"/>
    </row>
    <row r="553" ht="15.75">
      <c r="D553" s="29"/>
    </row>
    <row r="554" ht="15.75">
      <c r="D554" s="29"/>
    </row>
    <row r="555" ht="15.75">
      <c r="D555" s="29"/>
    </row>
    <row r="556" ht="15.75">
      <c r="D556" s="29"/>
    </row>
  </sheetData>
  <mergeCells count="18">
    <mergeCell ref="A1:F1"/>
    <mergeCell ref="L2:M2"/>
    <mergeCell ref="A3:C3"/>
    <mergeCell ref="D3:D5"/>
    <mergeCell ref="E3:G3"/>
    <mergeCell ref="H3:I3"/>
    <mergeCell ref="J3:M3"/>
    <mergeCell ref="A4:A5"/>
    <mergeCell ref="B4:B5"/>
    <mergeCell ref="C4:C5"/>
    <mergeCell ref="E4:E5"/>
    <mergeCell ref="F4:F5"/>
    <mergeCell ref="G4:G5"/>
    <mergeCell ref="H4:H5"/>
    <mergeCell ref="I4:I5"/>
    <mergeCell ref="J4:K4"/>
    <mergeCell ref="L4:L5"/>
    <mergeCell ref="M4:M5"/>
  </mergeCells>
  <printOptions/>
  <pageMargins left="0.4724409448818898" right="0.4724409448818898" top="0.7874015748031497" bottom="0.7874015748031497" header="0.3937007874015748" footer="0.3937007874015748"/>
  <pageSetup fitToHeight="10" fitToWidth="2" horizontalDpi="600" verticalDpi="600" orientation="portrait" pageOrder="overThenDown" paperSize="9" r:id="rId1"/>
  <rowBreaks count="2" manualBreakCount="2">
    <brk id="30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B104</dc:creator>
  <cp:keywords/>
  <dc:description/>
  <cp:lastModifiedBy>J633</cp:lastModifiedBy>
  <cp:lastPrinted>2011-08-20T07:37:43Z</cp:lastPrinted>
  <dcterms:created xsi:type="dcterms:W3CDTF">2010-08-09T09:13:13Z</dcterms:created>
  <dcterms:modified xsi:type="dcterms:W3CDTF">2011-08-20T07:41:07Z</dcterms:modified>
  <cp:category/>
  <cp:version/>
  <cp:contentType/>
  <cp:contentStatus/>
</cp:coreProperties>
</file>