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activeTab="0"/>
  </bookViews>
  <sheets>
    <sheet name="Sheet1" sheetId="1" r:id="rId1"/>
  </sheets>
  <definedNames>
    <definedName name="_xlnm.Print_Area" localSheetId="0">'Sheet1'!$A$1:$T$163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<sst xmlns="http://schemas.openxmlformats.org/spreadsheetml/2006/main" count="1279" uniqueCount="286">
  <si>
    <t>１４１固 定 資 產 建 設 改 良 擴 充</t>
  </si>
  <si>
    <t>單位：新臺幣千元</t>
  </si>
  <si>
    <t>機  關  及  計  畫  名  稱</t>
  </si>
  <si>
    <t>全　　　　　　　　　　　　部</t>
  </si>
  <si>
    <t>計　　　　　　　　　　畫</t>
  </si>
  <si>
    <t>預　　　　算　　　　數</t>
  </si>
  <si>
    <t>投 資 總 額</t>
  </si>
  <si>
    <t>資　　　　　　金　　　　　　來　　　　　　源</t>
  </si>
  <si>
    <t>目　　標　　能　　量</t>
  </si>
  <si>
    <t>進 度 起
迄 年 月</t>
  </si>
  <si>
    <t>資金</t>
  </si>
  <si>
    <t>現值</t>
  </si>
  <si>
    <t>收回</t>
  </si>
  <si>
    <t>本　年　度</t>
  </si>
  <si>
    <t>截至本年度累計</t>
  </si>
  <si>
    <t>自　　　　有　　　　資　　　　金</t>
  </si>
  <si>
    <t>外 借 資 金</t>
  </si>
  <si>
    <t>成本率</t>
  </si>
  <si>
    <t>報酬率</t>
  </si>
  <si>
    <t>年限</t>
  </si>
  <si>
    <t>金　額</t>
  </si>
  <si>
    <t>占全部</t>
  </si>
  <si>
    <t>營 運 資 金</t>
  </si>
  <si>
    <t>出售不適用
資　　　產</t>
  </si>
  <si>
    <t>增　資</t>
  </si>
  <si>
    <t>其　他</t>
  </si>
  <si>
    <t>（%）</t>
  </si>
  <si>
    <t>（年）</t>
  </si>
  <si>
    <t>計畫%</t>
  </si>
  <si>
    <t/>
  </si>
  <si>
    <t>中央銀行</t>
  </si>
  <si>
    <t>一般建築及設備計畫</t>
  </si>
  <si>
    <t>一次性項目</t>
  </si>
  <si>
    <t>台灣糖業股份有限公司</t>
  </si>
  <si>
    <t>台灣中油股份有限公司</t>
  </si>
  <si>
    <t>一、繼續計畫</t>
  </si>
  <si>
    <t>1.</t>
  </si>
  <si>
    <t>101.07-104.12</t>
  </si>
  <si>
    <t>2.</t>
  </si>
  <si>
    <t>95.01-104.12</t>
  </si>
  <si>
    <t>3.</t>
  </si>
  <si>
    <t>100.07-104.12</t>
  </si>
  <si>
    <t>4.</t>
  </si>
  <si>
    <t>101.07-107.12</t>
  </si>
  <si>
    <t>5.</t>
  </si>
  <si>
    <t>桃園煉油廠沙崙汰換一條42吋海底、陸上原油管線及其附屬設施。</t>
  </si>
  <si>
    <t>100.07-102.12</t>
  </si>
  <si>
    <t>6.</t>
  </si>
  <si>
    <t>99.07-103.06</t>
  </si>
  <si>
    <t>7.</t>
  </si>
  <si>
    <t>8.</t>
  </si>
  <si>
    <t>95.01-104.06</t>
  </si>
  <si>
    <t>二、一般建築及設備計畫</t>
  </si>
  <si>
    <t>分年性項目</t>
  </si>
  <si>
    <t>102.01-102.12</t>
  </si>
  <si>
    <t>台灣電力股份有限公司</t>
  </si>
  <si>
    <t>大林電廠更新改建計畫</t>
  </si>
  <si>
    <t>97.01-111.12</t>
  </si>
  <si>
    <t>林口電廠更新擴建計畫</t>
  </si>
  <si>
    <t>95.01-109.12</t>
  </si>
  <si>
    <t>風力發電第四期計畫</t>
  </si>
  <si>
    <t>101.01-104.06</t>
  </si>
  <si>
    <t>核能四廠第一、二號機發電工程計畫</t>
  </si>
  <si>
    <t>第七輸變電計畫</t>
  </si>
  <si>
    <t>99.01-104.12</t>
  </si>
  <si>
    <t>通霄電廠更新擴建計畫</t>
  </si>
  <si>
    <t>100.01-108.12</t>
  </si>
  <si>
    <t>大甲溪發電廠青山分廠復建計畫</t>
  </si>
  <si>
    <t>97.07-105.12</t>
  </si>
  <si>
    <t>深澳電廠更新擴建計畫</t>
  </si>
  <si>
    <t>95.01-103.12</t>
  </si>
  <si>
    <t>9.</t>
  </si>
  <si>
    <t>萬大電廠擴充暨松林分廠水力發電計畫</t>
  </si>
  <si>
    <t>93.09-102.09</t>
  </si>
  <si>
    <t>10.</t>
  </si>
  <si>
    <t>太陽光電第一期計畫</t>
  </si>
  <si>
    <t>二、新興計畫</t>
  </si>
  <si>
    <t>澎湖低碳島風力發電計畫</t>
  </si>
  <si>
    <t>102.01-105.06</t>
  </si>
  <si>
    <t>三、一般建築及設備計畫</t>
  </si>
  <si>
    <t>漢翔航空工業股份有限公司</t>
  </si>
  <si>
    <t>台灣自來水股份有限公司</t>
  </si>
  <si>
    <t>宜蘭羅東堰下游供水計畫</t>
  </si>
  <si>
    <t>設置淨水設備8萬立方公尺/日。</t>
  </si>
  <si>
    <t>095.01-102.06</t>
  </si>
  <si>
    <t>高雄地區增設地下水及伏流水工程</t>
  </si>
  <si>
    <t>新增水源出水量每日20萬立方公尺，以提升高雄地區高濁度期間之備援水量，穩定區域供水。</t>
  </si>
  <si>
    <t>100.01-102.12</t>
  </si>
  <si>
    <t>湖山水庫下游自來水工程計畫</t>
  </si>
  <si>
    <t>配合湖山水庫計畫，以地面水替代地下水，滿足雲林地區民國120年平均日46.8萬立方公尺之用水需求。</t>
  </si>
  <si>
    <t>101.01-106.12</t>
  </si>
  <si>
    <t>確保澎湖地區之穩定供水，每日增加出水量4,000立方公尺及同時可減抽地下水。</t>
  </si>
  <si>
    <t>100.01-124.12</t>
  </si>
  <si>
    <t>加速辦理降低自來水漏水率及穩定供水計畫</t>
  </si>
  <si>
    <t>減少漏水量，穩定供水品質。</t>
  </si>
  <si>
    <t>098.01-104.12</t>
  </si>
  <si>
    <t>后里第二淨水場及下游送水幹管</t>
  </si>
  <si>
    <t>配合大安及大甲溪水源聯合運用增加每日28萬立方公尺之水源量，建構第三套供水系統，穩定台中地區用水需求。</t>
  </si>
  <si>
    <t>101.01-107.12</t>
  </si>
  <si>
    <t>里港原有水井抽水量復抽工程</t>
  </si>
  <si>
    <t>辦理里港原有水井抽水量復抽工程，增加水源備援能力每日10萬立方公尺。</t>
  </si>
  <si>
    <t>大肚、龍井高地區一帶供水計畫</t>
  </si>
  <si>
    <t>計畫完成後，可穩定供水，並達民國120年每日供水量77,589立方公尺之目標。</t>
  </si>
  <si>
    <t>101.01-104.12</t>
  </si>
  <si>
    <t>水庫設施更新改善計畫</t>
  </si>
  <si>
    <t>為確保台南地區每日60萬立方公尺及支援高雄地區每日40萬立方公尺之供水，亟需辦理南化水庫整治及防淤設施工程。</t>
  </si>
  <si>
    <t>100.01-104.12</t>
  </si>
  <si>
    <t>板新地區供水改善計畫二期工程</t>
  </si>
  <si>
    <t>靈活調度新店溪水源，至民國110年可供應板新地區用水每日101萬立方公尺。</t>
  </si>
  <si>
    <t>093.01-101.12</t>
  </si>
  <si>
    <t>11.</t>
  </si>
  <si>
    <t>調度及備援系統提升計畫</t>
  </si>
  <si>
    <t>提升烏山頭系統供水區調度及支援能力為每日13萬立方公尺。</t>
  </si>
  <si>
    <t>100.01-103.12</t>
  </si>
  <si>
    <t>豐原場新設初沈池工程（食水嵙溪右岸）</t>
  </si>
  <si>
    <t>新設初沈池於原水高濁度時增加出水量每日5至7.5萬立方公尺，提升豐原場之供水穩定。</t>
  </si>
  <si>
    <t>101.01-105.12</t>
  </si>
  <si>
    <t>東港溪原水前處理工程</t>
  </si>
  <si>
    <t>增設30萬立方公尺生物處理設備，將原水氨氮值降至1毫克/公升。</t>
  </si>
  <si>
    <t>101.01-102.12</t>
  </si>
  <si>
    <t>穩定供水設施及幹管改善</t>
  </si>
  <si>
    <t>以擴充淨水場處理能力、增加各供水區相互支援容量及增加蓄水備援容量，作為因應汛期石門水庫高濁度之策略。</t>
  </si>
  <si>
    <t>095.01-102.12</t>
  </si>
  <si>
    <t>15.</t>
  </si>
  <si>
    <t>促進無自來水地區之自來水供水普及，以提升居民用水之水質及水量，俾貫徹政府提升自來水普及率之施政目標。</t>
  </si>
  <si>
    <t>102.01-106.12</t>
  </si>
  <si>
    <t>藉由「汰換舊漏管線」及「建置分區計量管網」，以改善供水管網，並有效降低漏水率。</t>
  </si>
  <si>
    <t>102.01-111.12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</si>
  <si>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</si>
  <si>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</si>
  <si>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</si>
  <si>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</si>
  <si>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</si>
  <si>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台北啤酒工場土地開發再利用投資計畫</t>
  </si>
  <si>
    <t>完成都市計畫變更，結合文化創意產業並開發複合式商業大樓，與地區互利共生，帶動地區繁榮。</t>
  </si>
  <si>
    <t>花蓮酒廠(西北側)土地開發再利用投資計畫</t>
  </si>
  <si>
    <t>完成用地變更，開發為產業與休閒觀光之多功能複合式園區，串連七星潭風景區，帶動地區觀光發展。</t>
  </si>
  <si>
    <t>100.01-107.12</t>
  </si>
  <si>
    <t>竹南啤酒廠製瓶工場土地開發再利用投資計畫</t>
  </si>
  <si>
    <t>完成都市計畫變更開發為多元化產業園區，強化竹南地區都市機能及提昇整體環境品質。</t>
  </si>
  <si>
    <t>中華郵政股份有限公司</t>
  </si>
  <si>
    <t>一、新興計畫</t>
  </si>
  <si>
    <t>購建郵政局所計畫</t>
  </si>
  <si>
    <t>購置房地2處、興建局屋11處。</t>
  </si>
  <si>
    <t>102.01-105.12</t>
  </si>
  <si>
    <t>郵政資訊作業發展計畫</t>
  </si>
  <si>
    <t>自動化機器設備購置計畫</t>
  </si>
  <si>
    <t>102.01-104.12</t>
  </si>
  <si>
    <t>郵政物流中心建置計畫</t>
  </si>
  <si>
    <t>交通部臺灣鐵路管理局</t>
  </si>
  <si>
    <t>高雄機廠遷建潮州及原有廠址開發計畫</t>
  </si>
  <si>
    <t>配合「高雄市區鐵路地下化」、「高雄都會區輕軌建設」及臨港線停駛之政策，將現有高雄機廠、南區供應廠及高雄港檢車分段遷建至潮州地區。</t>
  </si>
  <si>
    <t>臺北機廠遷建建設計畫</t>
  </si>
  <si>
    <t>配合「南港專案」南隧道交付時程，於桃園縣楊梅鎮富岡里興建電聯車維修廠、機務段、北區供應廠，柴電機車及電力機車維修廠、七堵檢車段遷至蘇新基地，原騰空之用地辦理線形改善工程、併臺鐵高雄機廠遷建計畫同時設置推拉式客車維修廠。</t>
  </si>
  <si>
    <t>094.06-104.12</t>
  </si>
  <si>
    <t>臺鐵都會區捷運化暨區域鐵路後續建設計畫（基隆－苗栗段）</t>
  </si>
  <si>
    <t>增設捷運化通勤車站5座、改善既有重點場站、汐止至南港間約4.86公里鐵路擴建為3軌正線、相關機電與檢修及旅運設施等改善工程。</t>
  </si>
  <si>
    <t>094.01-102.12</t>
  </si>
  <si>
    <t>臺鐵整體購置及汰換車輛計畫（2001－2014年）</t>
  </si>
  <si>
    <t>090.11-103.12</t>
  </si>
  <si>
    <t>高雄鐵路地下化延伸鳳山計畫－臺鐵局工程配合款</t>
  </si>
  <si>
    <t>102.01-107.12</t>
  </si>
  <si>
    <t>花東線鐵路瓶頸路段雙軌化暨全線電氣化計畫－臺鐵局工程配合款</t>
  </si>
  <si>
    <t>102.01-104.03</t>
  </si>
  <si>
    <t>臺鐵高雄－屏東潮州捷運化建設計畫－臺鐵局工程配合款</t>
  </si>
  <si>
    <t>臺中都會區鐵路高架捷運化計畫－臺鐵局工程配合款</t>
  </si>
  <si>
    <t>102.01-106.03</t>
  </si>
  <si>
    <t>臺灣港務股份有限公司</t>
  </si>
  <si>
    <t>南星土地開發計畫</t>
  </si>
  <si>
    <t>辦理撥用土地98.32公頃，及興建包括聯絡橋工程、基礎設施工程、公共設施工程、附屬建築物及設施等基礎公共設施，以配合民間廠商投資進駐。</t>
  </si>
  <si>
    <t>取得唐榮公司土地25.38公頃，臺灣鐵路局土地2.4公頃，結合第二貨櫃中心自由貿易港，作為規劃提供自由貿易港衍生營運腹地，並辦理第二貨櫃中心自由貿易港區之聯外道路（約860公尺）、查驗登記站、蓄水池等相關基礎設施。</t>
  </si>
  <si>
    <t>高雄港客運專區建設計畫</t>
  </si>
  <si>
    <t>5200匹（HP）馬力級港勤拖船2艘汰換計畫</t>
  </si>
  <si>
    <t>高雄港中島商港區倉庫改建工程計畫（第一期）</t>
  </si>
  <si>
    <t>完成棧36庫樓地板面積約13,000平方公尺及棧32庫樓地板面積約12,000平方公尺，以全面提升船舶裝卸效率，並使後線土地獲得更有效運用。</t>
  </si>
  <si>
    <t>高雄港第115、116及117號碼頭改建工程</t>
  </si>
  <si>
    <t>自航式挖泥船汰換計畫</t>
  </si>
  <si>
    <t>新建自航拖曳吸管泥艙式挖泥船1艘，每年疏浚量（含海拋及填新生地）700,000立方公尺，隨時疏浚高雄港航道，支援附屬港（安平港及布袋港），保持航道暢通。</t>
  </si>
  <si>
    <t>臺北港東17號公務碼頭浚渫造地及新建工程計畫</t>
  </si>
  <si>
    <t>規劃興建港務大樓與停車場，容納現有港務局及各機關集中合署辦公，建設為地標性建築，增加都市景觀，塑造國家門戶形象，規劃西 4 後線空地做為兩岸客貨輪貨物作業場地。</t>
  </si>
  <si>
    <t>桃園國際機場股份有限公司</t>
  </si>
  <si>
    <t>臺灣桃園國際機場道面整建及助導航設施提升工程計畫</t>
  </si>
  <si>
    <t>95.01-103.05</t>
  </si>
  <si>
    <t>勞工保險局</t>
  </si>
  <si>
    <t>中央存款保險股份有限公司</t>
  </si>
  <si>
    <t>　　總計</t>
  </si>
  <si>
    <t>行　政　院　主　管</t>
  </si>
  <si>
    <t>經　濟　部　主　管</t>
  </si>
  <si>
    <t>勞工委員會主管</t>
  </si>
  <si>
    <t>金融監督管理委員會主管</t>
  </si>
  <si>
    <t>財　政　部　主　管</t>
  </si>
  <si>
    <t>交　通　部　主　管</t>
  </si>
  <si>
    <t>總             計</t>
  </si>
  <si>
    <r>
      <t>101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01-103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12</t>
    </r>
  </si>
  <si>
    <r>
      <t>097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01-102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12</t>
    </r>
  </si>
  <si>
    <r>
      <t>099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01-104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10</t>
    </r>
  </si>
  <si>
    <r>
      <t>100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01-108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12</t>
    </r>
  </si>
  <si>
    <r>
      <t>100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01-102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12</t>
    </r>
  </si>
  <si>
    <r>
      <t>101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01-104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12</t>
    </r>
  </si>
  <si>
    <r>
      <t>099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01-103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12</t>
    </r>
  </si>
  <si>
    <r>
      <t>099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01-102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12</t>
    </r>
  </si>
  <si>
    <r>
      <t>101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01-105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12</t>
    </r>
  </si>
  <si>
    <r>
      <t>099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01-102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07</t>
    </r>
  </si>
  <si>
    <r>
      <t>099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01-106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03</t>
    </r>
  </si>
  <si>
    <r>
      <t>102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01-107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12</t>
    </r>
  </si>
  <si>
    <t>完成新生地填築總面積約421.9公頃，新增碼頭席數達19席，包含可提供15,000 只級貨櫃輪靠泊，水深18至22公尺之深水貨櫃碼頭5席，以及水深14公尺以上之碼頭10席可供石化中心使用，另有4席水深15公尺以上散雜貨碼頭。</t>
  </si>
  <si>
    <t>完成該3座碼頭船席水深E.L.-16.5公尺之改建，工程內容包括碼頭及場地改建、起重機軌道、繫泊設施、機電及給水設施等之更新及船席浚挖，提升高雄港營運績效及競爭力。</t>
  </si>
  <si>
    <t>新建臺北港東17號（含東16A）碼頭設施及碼頭後線新生地填築與公共設施等建設，以擴大港埠發展空間。</t>
  </si>
  <si>
    <r>
      <t>灣鐵路管理局「高雄機廠遷建潮州及原有廠址開發計畫」等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項計畫，正研擬建設計畫，循行政程序報核。</t>
    </r>
  </si>
  <si>
    <r>
      <t>5</t>
    </r>
    <r>
      <rPr>
        <sz val="10"/>
        <rFont val="新細明體"/>
        <family val="1"/>
      </rPr>
      <t>.</t>
    </r>
  </si>
  <si>
    <r>
      <t>6</t>
    </r>
    <r>
      <rPr>
        <sz val="10"/>
        <rFont val="新細明體"/>
        <family val="1"/>
      </rPr>
      <t>.</t>
    </r>
  </si>
  <si>
    <r>
      <t>8</t>
    </r>
    <r>
      <rPr>
        <sz val="10"/>
        <rFont val="新細明體"/>
        <family val="1"/>
      </rPr>
      <t>.</t>
    </r>
  </si>
  <si>
    <r>
      <t>9</t>
    </r>
    <r>
      <rPr>
        <sz val="10"/>
        <rFont val="新細明體"/>
        <family val="1"/>
      </rPr>
      <t>.</t>
    </r>
  </si>
  <si>
    <r>
      <t>1</t>
    </r>
    <r>
      <rPr>
        <sz val="10"/>
        <rFont val="新細明體"/>
        <family val="1"/>
      </rPr>
      <t>0.</t>
    </r>
  </si>
  <si>
    <r>
      <t>1</t>
    </r>
    <r>
      <rPr>
        <sz val="10"/>
        <rFont val="新細明體"/>
        <family val="1"/>
      </rPr>
      <t>1.</t>
    </r>
  </si>
  <si>
    <r>
      <t>1</t>
    </r>
    <r>
      <rPr>
        <sz val="10"/>
        <rFont val="新細明體"/>
        <family val="1"/>
      </rPr>
      <t>2.</t>
    </r>
  </si>
  <si>
    <r>
      <t>1</t>
    </r>
    <r>
      <rPr>
        <sz val="10"/>
        <rFont val="新細明體"/>
        <family val="1"/>
      </rPr>
      <t>3.</t>
    </r>
  </si>
  <si>
    <r>
      <t>1</t>
    </r>
    <r>
      <rPr>
        <sz val="10"/>
        <rFont val="新細明體"/>
        <family val="1"/>
      </rPr>
      <t>4.</t>
    </r>
  </si>
  <si>
    <t>81.07-103.12</t>
  </si>
  <si>
    <t>彰工火力第一、二號機發電計畫</t>
  </si>
  <si>
    <t>94.01-102.12</t>
  </si>
  <si>
    <t>97.01-103.12</t>
  </si>
  <si>
    <t>台中發電廠第2階段煤灰填海工程計畫</t>
  </si>
  <si>
    <t>興建灰塘1處，面積73.2公頃，可容灰塘量約1,062.7萬立方公尺。</t>
  </si>
  <si>
    <t>99.07-105.12</t>
  </si>
  <si>
    <t>12.</t>
  </si>
  <si>
    <t>於苓雅商港區19～20號碼頭辦理客運專區暨港務大樓整體開發，計畫內容包括旅運中心、港務大樓之興建及相關附屬設施，提升旅運設施品質，建構優質經營環境，加速舊港區開發，促進港市共榮及觀光發展。</t>
  </si>
  <si>
    <t>裝置容量1,350 千瓩級2部。</t>
  </si>
  <si>
    <t>裝置容量40.6千瓩。</t>
  </si>
  <si>
    <t>裝置容量1,600千瓩。</t>
  </si>
  <si>
    <t>裝置容量2,400千瓩。</t>
  </si>
  <si>
    <t>裝置容量3,200千瓩。</t>
  </si>
  <si>
    <t>裝置容量368千瓩。</t>
  </si>
  <si>
    <t>裝置容量19.6千瓩。</t>
  </si>
  <si>
    <t>新、擴建輸電線路2,370回線公里，新、擴建主要變壓器容量23,560千仟伏安，拆遷主要變壓器容量9,570千仟伏安。</t>
  </si>
  <si>
    <t>裝置容量2,880千瓩。</t>
  </si>
  <si>
    <t>裝置容量14.8千瓩。</t>
  </si>
  <si>
    <t>裝置容量33千瓩。</t>
  </si>
  <si>
    <r>
      <t xml:space="preserve">        3.</t>
    </r>
    <r>
      <rPr>
        <sz val="9"/>
        <rFont val="新細明體"/>
        <family val="1"/>
      </rPr>
      <t>台灣自來水公司「后里第二淨水場及下游送水幹管」、「</t>
    </r>
    <r>
      <rPr>
        <sz val="9"/>
        <rFont val="Times New Roman"/>
        <family val="1"/>
      </rPr>
      <t>102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111</t>
    </r>
    <r>
      <rPr>
        <sz val="9"/>
        <rFont val="新細明體"/>
        <family val="1"/>
      </rPr>
      <t>年降低漏水率－汰換管線暨分區計量管網建置計畫」及臺</t>
    </r>
  </si>
  <si>
    <t>大安大甲溪水源聯合運用輸水工程計畫－大甲溪輸水管路及周邊自來水幹管埋設工程</t>
  </si>
  <si>
    <t>購置主機及週邊設備27組、連線設備3,765套、管理資訊設備850組。</t>
  </si>
  <si>
    <t>購置自動化機器設備15套、管理資訊系統設備1套。</t>
  </si>
  <si>
    <r>
      <t>計 畫 及 其 成 本 效 益 分 析 綜 計 表</t>
    </r>
    <r>
      <rPr>
        <b/>
        <sz val="14"/>
        <rFont val="華康粗明體"/>
        <family val="3"/>
      </rPr>
      <t>(續)</t>
    </r>
  </si>
  <si>
    <t>探採事業部高雄外海Ｆ構造油氣田開發投資計畫</t>
  </si>
  <si>
    <t>煉製事業部桃園廠第三重油加氫脫硫工場投資計畫</t>
  </si>
  <si>
    <t>煉製事業部大林廠第十硫磺工場投資計畫</t>
  </si>
  <si>
    <t>煉製事業部大林廠蒸餾暨相關工場更新投資計畫</t>
  </si>
  <si>
    <t>煉製事業部桃園廠沙崙NO.1海底及陸上原油管線汰舊更新投資計畫</t>
  </si>
  <si>
    <t>四萬噸級環島成品油輪汰換計畫</t>
  </si>
  <si>
    <t>天然氣事業部台中廠二期投資計畫</t>
  </si>
  <si>
    <t>煉製事業部大林廠第三重油加氫脫硫工場產能提昇投資計畫</t>
  </si>
  <si>
    <t>本計畫包括防波堤及水域設施、碼頭設施、倉棧設施及土地整合開發等4大項目、5個子項工程，該公司辦理項目包括 (1)高雄港第四貨櫃中心後線場地擴建工程 (2)安平港第10號多功能碼頭新建工程 (3)港區公共倉儲興建工程等。</t>
  </si>
  <si>
    <t>本計畫包括碼頭設施、公共設施、航道浚挖、電力及排水系統、土地整合開發等5大項目、7個子項工程，該公司辦理項目包括 (1)港區碼頭及相關設施整建工程計畫(2)基隆港東2至東4碼頭客運觀光商業專區旅客中心暨公共設施工程(3)蘇澳港電力系統計畫(4)蘇澳港排水系統改善計畫等。</t>
  </si>
  <si>
    <t>興建每日250噸硫磺工場以處理在加氫脫硫時產生之硫化氫及污酸氣，提升汽、柴油及燃料油品質。</t>
  </si>
  <si>
    <r>
      <t>進行第三重油加氫脫硫工場及相關附屬設備去瓶頸工程，將現有煉量日煉3萬桶擴增至</t>
    </r>
    <r>
      <rPr>
        <sz val="10"/>
        <rFont val="新細明體"/>
        <family val="1"/>
      </rPr>
      <t>4萬桶</t>
    </r>
    <r>
      <rPr>
        <sz val="10"/>
        <rFont val="新細明體"/>
        <family val="1"/>
      </rPr>
      <t>。</t>
    </r>
  </si>
  <si>
    <t>提升大安大甲溪水源運用及供水能力，並滿足110年台中地區公共用水，增加水源量28萬立方公尺之目標，建構穩固可靠且具調度備援供水系統。</t>
  </si>
  <si>
    <r>
      <t>購置土地1處、物流設備7項、資訊設備18項、興建廠房</t>
    </r>
    <r>
      <rPr>
        <sz val="10"/>
        <rFont val="新細明體"/>
        <family val="1"/>
      </rPr>
      <t>2</t>
    </r>
    <r>
      <rPr>
        <sz val="10"/>
        <rFont val="新細明體"/>
        <family val="1"/>
      </rPr>
      <t>棟。</t>
    </r>
  </si>
  <si>
    <t>購置城際客車184輛、區間客車428輛、維修設備改善等。</t>
  </si>
  <si>
    <t>高雄港前鎮商港區土地開發計畫－港務公司辦理部分</t>
  </si>
  <si>
    <t>基隆港區整體發展計畫－基隆港西岸客運專區港務大樓興建工程計畫－港務公司辦理部分</t>
  </si>
  <si>
    <t>高雄港洲際貨櫃中心第二期工程計畫－港務公司辦理部分</t>
  </si>
  <si>
    <t>臺中港優質港區及綠色港埠發展建設計畫－港務公司辦理部分</t>
  </si>
  <si>
    <t>高雄港及安平港港區碼頭及相關設施整建工程計畫－港務公司辦理部分</t>
  </si>
  <si>
    <t>基隆港、臺北港及蘇澳港之港區碼頭及相關設施興建工程計畫－港務公司辦理部分</t>
  </si>
  <si>
    <t>辦理碼頭工程（含客貨碼頭1座、一般散雜碼頭2座、大宗散雜碼頭1座）及公共倉儲新建工程等。</t>
  </si>
  <si>
    <r>
      <t>註：</t>
    </r>
    <r>
      <rPr>
        <sz val="9"/>
        <rFont val="Times New Roman"/>
        <family val="1"/>
      </rPr>
      <t>1.</t>
    </r>
    <r>
      <rPr>
        <sz val="9"/>
        <rFont val="新細明體"/>
        <family val="1"/>
      </rPr>
      <t>台灣電力公司「太陽光電第一期計畫」奉准依預算法第</t>
    </r>
    <r>
      <rPr>
        <sz val="9"/>
        <rFont val="Times New Roman"/>
        <family val="1"/>
      </rPr>
      <t>88</t>
    </r>
    <r>
      <rPr>
        <sz val="9"/>
        <rFont val="新細明體"/>
        <family val="1"/>
      </rPr>
      <t>條規定，於以前年度先行辦理，本年度補辦預算</t>
    </r>
    <r>
      <rPr>
        <sz val="9"/>
        <rFont val="Times New Roman"/>
        <family val="1"/>
      </rPr>
      <t>250,000</t>
    </r>
    <r>
      <rPr>
        <sz val="9"/>
        <rFont val="新細明體"/>
        <family val="1"/>
      </rPr>
      <t>千元。</t>
    </r>
  </si>
  <si>
    <r>
      <t>10</t>
    </r>
    <r>
      <rPr>
        <sz val="10"/>
        <rFont val="Times New Roman"/>
        <family val="1"/>
      </rPr>
      <t>2.</t>
    </r>
    <r>
      <rPr>
        <sz val="10"/>
        <rFont val="Times New Roman"/>
        <family val="1"/>
      </rPr>
      <t>01-105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>12</t>
    </r>
  </si>
  <si>
    <r>
      <t>購（建）5200匹馬力（含）以上港勤拖船2艘，汰換高102號（74年3月建）3200匹馬力及高112號（77年3月建）2400匹馬力等2艘，逾使用年限之老舊拖船</t>
    </r>
    <r>
      <rPr>
        <sz val="10"/>
        <rFont val="新細明體"/>
        <family val="1"/>
      </rPr>
      <t>，增進港航服務效能及安全</t>
    </r>
    <r>
      <rPr>
        <sz val="10"/>
        <rFont val="新細明體"/>
        <family val="1"/>
      </rPr>
      <t>。</t>
    </r>
  </si>
  <si>
    <r>
      <t>102.01-102.</t>
    </r>
    <r>
      <rPr>
        <sz val="10"/>
        <rFont val="Times New Roman"/>
        <family val="1"/>
      </rPr>
      <t>12</t>
    </r>
  </si>
  <si>
    <r>
      <t>臺鐵屏東線自高雄市大順陸橋東側（6K+467）至鳳山區大智陸橋西側（10K+750）為止，約4.28公里鐵路地下化、鳳山車站改建為地下車站、增設正義/澄清車站</t>
    </r>
    <r>
      <rPr>
        <sz val="10"/>
        <rFont val="新細明體"/>
        <family val="1"/>
      </rPr>
      <t>1</t>
    </r>
    <r>
      <rPr>
        <sz val="10"/>
        <rFont val="新細明體"/>
        <family val="1"/>
      </rPr>
      <t>座。</t>
    </r>
  </si>
  <si>
    <t>全線電氣化約166.1公里、瓶頸路段4區間雙軌化、新建雙軌隧道4座、橋梁改建3座、站場軌道改善、臺東機務分段改善、變電站4座及關山、月美路段截彎取直與曲線半徑800公尺以下路段改善。</t>
  </si>
  <si>
    <t>自屏東站以北至潮州基地全長約19.37公里高架化，屏東潮州間17公里鐵路擴建為雙軌電化，屏東站、歸來站、麟洛站、西勢站、竹田站、潮州站均改建高架站，新建潮州車輛基地（潮州站南1.9公里），面積34.67公頃。</t>
  </si>
  <si>
    <t>自豐原站以北1.9公里至大慶站以南1.4公里，將現有鐵路改建為高架鐵路，全長約21.7公里，原豐原站、潭子站、太原站、臺中站、大慶站等5座地面車站，改建為高架車站，新增豐南站、頭家厝、松竹站、精武站、五權站等5座高架車站。</t>
  </si>
  <si>
    <t>提升飛航安全與營運品質、加強發展競爭力及提升國家形象、減輕維護及航務作業壓力。</t>
  </si>
  <si>
    <r>
      <t>興建日煉15萬桶常壓原油蒸餾工場一座、5萬桶輕質原油分餾工場一座、</t>
    </r>
    <r>
      <rPr>
        <sz val="10"/>
        <rFont val="新細明體"/>
        <family val="1"/>
      </rPr>
      <t>4萬桶柴油加氫脫硫工場一座、3萬桶煤油加氫脫硫工場一座及其附屬設備</t>
    </r>
    <r>
      <rPr>
        <sz val="10"/>
        <rFont val="新細明體"/>
        <family val="1"/>
      </rPr>
      <t>。</t>
    </r>
  </si>
  <si>
    <t>台中廠新建3座16萬公秉地上槽與300噸/時氣化設施，及台中廠至烏溪隔離站約21.8公里26吋輸氣陸管與1處開關站等。</t>
  </si>
  <si>
    <t>離島地區供水改善計畫─馬公增建4,000噸海水淡化廠</t>
  </si>
  <si>
    <t>無自來水地區供水改善計畫第二期(101-104年)─自來水延管工程</t>
  </si>
  <si>
    <r>
      <t xml:space="preserve">        4.</t>
    </r>
    <r>
      <rPr>
        <sz val="9"/>
        <rFont val="新細明體"/>
        <family val="1"/>
      </rPr>
      <t>台灣電力公司「彰工火力第一、二號機發電計畫」，因無法於原計畫核定期程內完成，正研擬因應方案，循行政程序報核。</t>
    </r>
  </si>
  <si>
    <t>102至111年降低漏水率計畫─汰換管線暨分區計量管網建置計畫</t>
  </si>
  <si>
    <r>
      <t xml:space="preserve">        2.</t>
    </r>
    <r>
      <rPr>
        <sz val="9"/>
        <rFont val="新細明體"/>
        <family val="1"/>
      </rPr>
      <t>台灣自來水公司「板新地區供水改善計畫二期工程」、「高雄地區增設地下水及伏流水工程」、「水庫設施更新改善計畫」</t>
    </r>
  </si>
  <si>
    <t>、「調度及備援系統提升計畫」、「里港原有水井抽水量復抽工程」、「東港溪原水前處理工程」及台灣電力公司「大林電廠更新</t>
  </si>
  <si>
    <r>
      <t xml:space="preserve">           </t>
    </r>
    <r>
      <rPr>
        <sz val="9"/>
        <rFont val="細明體"/>
        <family val="3"/>
      </rPr>
      <t>改建計畫」、「林口電廠更新擴建計畫」等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項計畫，因無法於原計畫核定期程完成，正研擬修正計畫，循行政程序報核。</t>
    </r>
  </si>
  <si>
    <r>
      <t>於桃園廠興建設計產能為日煉70,000桶之重油加氫脫硫工場一座</t>
    </r>
    <r>
      <rPr>
        <sz val="10"/>
        <rFont val="新細明體"/>
        <family val="1"/>
      </rPr>
      <t>(含重油加氫脫硫主體、氫氣設備及硫磺回收設備)</t>
    </r>
    <r>
      <rPr>
        <sz val="10"/>
        <rFont val="新細明體"/>
        <family val="1"/>
      </rPr>
      <t>及區外附屬設備。</t>
    </r>
  </si>
  <si>
    <t>淘汰老舊自有環島四萬噸級成品油輪「安運」、「康運」，新建2艘四萬噸級成品油輪。</t>
  </si>
  <si>
    <t>設置鑽井生產平台，完成10口油氣生產井，構建生產設施、海底管線及接收站等。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</si>
</sst>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#,##0.00_ "/>
    <numFmt numFmtId="179" formatCode="#,##0_ "/>
    <numFmt numFmtId="180" formatCode="0.00_);[Red]\(0.00\)"/>
    <numFmt numFmtId="181" formatCode="0_);[Red]\(0\)"/>
  </numFmts>
  <fonts count="14"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8"/>
      <name val="新細明體"/>
      <family val="1"/>
    </font>
    <font>
      <b/>
      <sz val="22"/>
      <name val="華康粗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1"/>
      <name val="華康中黑體"/>
      <family val="2"/>
    </font>
    <font>
      <sz val="9"/>
      <name val="新細明體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b/>
      <sz val="14"/>
      <name val="華康粗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/>
    </xf>
    <xf numFmtId="178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8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top"/>
    </xf>
    <xf numFmtId="178" fontId="0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3" fontId="7" fillId="0" borderId="0" xfId="0" applyBorder="1" applyAlignment="1">
      <alignment horizontal="right" vertical="top"/>
    </xf>
    <xf numFmtId="0" fontId="6" fillId="0" borderId="0" xfId="0" applyBorder="1" applyAlignment="1">
      <alignment horizontal="left" vertical="top" wrapText="1"/>
    </xf>
    <xf numFmtId="0" fontId="7" fillId="0" borderId="0" xfId="0" applyBorder="1" applyAlignment="1">
      <alignment horizontal="left" vertical="top"/>
    </xf>
    <xf numFmtId="0" fontId="1" fillId="0" borderId="0" xfId="0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3" fontId="2" fillId="0" borderId="0" xfId="0" applyBorder="1" applyAlignment="1">
      <alignment horizontal="right" vertical="top"/>
    </xf>
    <xf numFmtId="0" fontId="1" fillId="0" borderId="0" xfId="0" applyBorder="1" applyAlignment="1">
      <alignment horizontal="left" vertical="top" wrapText="1"/>
    </xf>
    <xf numFmtId="0" fontId="2" fillId="0" borderId="0" xfId="0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3" fontId="7" fillId="0" borderId="0" xfId="0" applyNumberFormat="1" applyBorder="1" applyAlignment="1">
      <alignment horizontal="right" vertical="top"/>
    </xf>
    <xf numFmtId="0" fontId="2" fillId="0" borderId="0" xfId="0" applyNumberFormat="1" applyBorder="1" applyAlignment="1">
      <alignment horizontal="right" vertical="top"/>
    </xf>
    <xf numFmtId="3" fontId="2" fillId="0" borderId="0" xfId="0" applyNumberFormat="1" applyBorder="1" applyAlignment="1">
      <alignment horizontal="right" vertical="top"/>
    </xf>
    <xf numFmtId="180" fontId="7" fillId="0" borderId="0" xfId="0" applyNumberFormat="1" applyBorder="1" applyAlignment="1">
      <alignment horizontal="right" vertical="top"/>
    </xf>
    <xf numFmtId="180" fontId="2" fillId="0" borderId="0" xfId="0" applyNumberFormat="1" applyBorder="1" applyAlignment="1">
      <alignment horizontal="right" vertical="top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178" fontId="11" fillId="0" borderId="0" xfId="0" applyNumberFormat="1" applyFont="1" applyFill="1" applyAlignment="1">
      <alignment vertical="top"/>
    </xf>
    <xf numFmtId="49" fontId="1" fillId="0" borderId="0" xfId="0" applyNumberFormat="1" applyBorder="1" applyAlignment="1">
      <alignment vertical="top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/>
    </xf>
    <xf numFmtId="3" fontId="7" fillId="0" borderId="0" xfId="0" applyNumberFormat="1" applyFill="1" applyBorder="1" applyAlignment="1">
      <alignment horizontal="right" vertical="top"/>
    </xf>
    <xf numFmtId="3" fontId="7" fillId="0" borderId="0" xfId="0" applyFill="1" applyBorder="1" applyAlignment="1">
      <alignment horizontal="right" vertical="top"/>
    </xf>
    <xf numFmtId="0" fontId="7" fillId="0" borderId="0" xfId="0" applyFill="1" applyBorder="1" applyAlignment="1">
      <alignment horizontal="left" vertical="top"/>
    </xf>
    <xf numFmtId="176" fontId="7" fillId="0" borderId="0" xfId="0" applyNumberFormat="1" applyFill="1" applyBorder="1" applyAlignment="1">
      <alignment horizontal="right" vertical="top"/>
    </xf>
    <xf numFmtId="180" fontId="7" fillId="0" borderId="0" xfId="0" applyNumberFormat="1" applyFill="1" applyBorder="1" applyAlignment="1">
      <alignment horizontal="right" vertical="top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>
      <alignment vertical="top"/>
    </xf>
    <xf numFmtId="3" fontId="2" fillId="0" borderId="1" xfId="0" applyNumberFormat="1" applyBorder="1" applyAlignment="1">
      <alignment horizontal="right" vertical="top"/>
    </xf>
    <xf numFmtId="3" fontId="2" fillId="0" borderId="1" xfId="0" applyBorder="1" applyAlignment="1">
      <alignment horizontal="right" vertical="top"/>
    </xf>
    <xf numFmtId="0" fontId="1" fillId="0" borderId="1" xfId="0" applyBorder="1" applyAlignment="1">
      <alignment horizontal="left" vertical="top" wrapText="1"/>
    </xf>
    <xf numFmtId="0" fontId="2" fillId="0" borderId="1" xfId="0" applyBorder="1" applyAlignment="1">
      <alignment horizontal="left" vertical="top"/>
    </xf>
    <xf numFmtId="180" fontId="2" fillId="0" borderId="1" xfId="0" applyNumberFormat="1" applyBorder="1" applyAlignment="1">
      <alignment horizontal="right" vertical="top"/>
    </xf>
    <xf numFmtId="49" fontId="1" fillId="0" borderId="1" xfId="0" applyNumberFormat="1" applyFont="1" applyBorder="1" applyAlignment="1">
      <alignment vertical="top"/>
    </xf>
    <xf numFmtId="0" fontId="1" fillId="0" borderId="1" xfId="0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6" fillId="0" borderId="0" xfId="0" applyBorder="1" applyAlignment="1">
      <alignment horizontal="justify" vertical="top" wrapText="1"/>
    </xf>
    <xf numFmtId="0" fontId="1" fillId="0" borderId="0" xfId="0" applyBorder="1" applyAlignment="1">
      <alignment horizontal="justify" vertical="top" wrapText="1"/>
    </xf>
    <xf numFmtId="0" fontId="6" fillId="0" borderId="0" xfId="0" applyFill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ill="1" applyBorder="1" applyAlignment="1">
      <alignment horizontal="right" vertical="top"/>
    </xf>
    <xf numFmtId="3" fontId="2" fillId="0" borderId="0" xfId="0" applyFill="1" applyBorder="1" applyAlignment="1">
      <alignment horizontal="right" vertical="top"/>
    </xf>
    <xf numFmtId="0" fontId="1" fillId="0" borderId="0" xfId="0" applyFill="1" applyBorder="1" applyAlignment="1">
      <alignment horizontal="justify" vertical="top" wrapText="1"/>
    </xf>
    <xf numFmtId="0" fontId="2" fillId="0" borderId="0" xfId="0" applyFill="1" applyBorder="1" applyAlignment="1">
      <alignment horizontal="left" vertical="top"/>
    </xf>
    <xf numFmtId="176" fontId="2" fillId="0" borderId="0" xfId="0" applyNumberFormat="1" applyFill="1" applyBorder="1" applyAlignment="1">
      <alignment horizontal="right" vertical="top"/>
    </xf>
    <xf numFmtId="180" fontId="2" fillId="0" borderId="0" xfId="0" applyNumberFormat="1" applyFill="1" applyBorder="1" applyAlignment="1">
      <alignment horizontal="right" vertical="top"/>
    </xf>
    <xf numFmtId="0" fontId="1" fillId="0" borderId="0" xfId="0" applyFill="1" applyBorder="1" applyAlignment="1">
      <alignment vertical="top"/>
    </xf>
    <xf numFmtId="0" fontId="1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ill="1" applyBorder="1" applyAlignment="1">
      <alignment horizontal="left" vertical="top" wrapText="1"/>
    </xf>
    <xf numFmtId="3" fontId="2" fillId="0" borderId="1" xfId="0" applyNumberFormat="1" applyFill="1" applyBorder="1" applyAlignment="1">
      <alignment horizontal="right" vertical="top"/>
    </xf>
    <xf numFmtId="3" fontId="2" fillId="0" borderId="1" xfId="0" applyFill="1" applyBorder="1" applyAlignment="1">
      <alignment horizontal="right" vertical="top"/>
    </xf>
    <xf numFmtId="0" fontId="2" fillId="0" borderId="1" xfId="0" applyFill="1" applyBorder="1" applyAlignment="1">
      <alignment horizontal="left" vertical="top"/>
    </xf>
    <xf numFmtId="180" fontId="2" fillId="0" borderId="1" xfId="0" applyNumberFormat="1" applyFill="1" applyBorder="1" applyAlignment="1">
      <alignment horizontal="right" vertical="top"/>
    </xf>
    <xf numFmtId="0" fontId="1" fillId="0" borderId="0" xfId="0" applyFill="1" applyBorder="1" applyAlignment="1">
      <alignment horizontal="left" vertical="top"/>
    </xf>
    <xf numFmtId="3" fontId="2" fillId="0" borderId="0" xfId="0" applyNumberFormat="1" applyFill="1" applyBorder="1" applyAlignment="1">
      <alignment horizontal="right" vertical="top"/>
    </xf>
    <xf numFmtId="3" fontId="2" fillId="0" borderId="0" xfId="0" applyFill="1" applyBorder="1" applyAlignment="1">
      <alignment horizontal="right" vertical="top"/>
    </xf>
    <xf numFmtId="0" fontId="1" fillId="0" borderId="0" xfId="0" applyFont="1" applyFill="1" applyBorder="1" applyAlignment="1">
      <alignment horizontal="justify" vertical="top" wrapText="1"/>
    </xf>
    <xf numFmtId="0" fontId="2" fillId="0" borderId="0" xfId="0" applyFill="1" applyBorder="1" applyAlignment="1">
      <alignment horizontal="left" vertical="top"/>
    </xf>
    <xf numFmtId="180" fontId="2" fillId="0" borderId="0" xfId="0" applyNumberFormat="1" applyFill="1" applyBorder="1" applyAlignment="1">
      <alignment horizontal="right" vertical="top"/>
    </xf>
    <xf numFmtId="176" fontId="2" fillId="0" borderId="0" xfId="0" applyFill="1" applyBorder="1" applyAlignment="1">
      <alignment horizontal="right" vertical="top"/>
    </xf>
    <xf numFmtId="0" fontId="1" fillId="0" borderId="0" xfId="0" applyFill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181" fontId="2" fillId="0" borderId="0" xfId="0" applyNumberFormat="1" applyBorder="1" applyAlignment="1">
      <alignment horizontal="right" vertical="top"/>
    </xf>
    <xf numFmtId="181" fontId="7" fillId="0" borderId="0" xfId="0" applyNumberFormat="1" applyFill="1" applyBorder="1" applyAlignment="1">
      <alignment horizontal="right" vertical="top"/>
    </xf>
    <xf numFmtId="181" fontId="2" fillId="0" borderId="1" xfId="0" applyNumberFormat="1" applyBorder="1" applyAlignment="1">
      <alignment horizontal="right" vertical="top"/>
    </xf>
    <xf numFmtId="3" fontId="7" fillId="0" borderId="1" xfId="0" applyFill="1" applyBorder="1" applyAlignment="1">
      <alignment horizontal="right" vertical="top"/>
    </xf>
    <xf numFmtId="0" fontId="6" fillId="0" borderId="1" xfId="0" applyFill="1" applyBorder="1" applyAlignment="1">
      <alignment horizontal="left" vertical="top" wrapText="1"/>
    </xf>
    <xf numFmtId="0" fontId="7" fillId="0" borderId="1" xfId="0" applyFill="1" applyBorder="1" applyAlignment="1">
      <alignment horizontal="left" vertical="top"/>
    </xf>
    <xf numFmtId="180" fontId="7" fillId="0" borderId="1" xfId="0" applyNumberFormat="1" applyFill="1" applyBorder="1" applyAlignment="1">
      <alignment horizontal="right" vertical="top"/>
    </xf>
    <xf numFmtId="0" fontId="7" fillId="0" borderId="0" xfId="0" applyNumberFormat="1" applyFill="1" applyBorder="1" applyAlignment="1">
      <alignment horizontal="right" vertical="top"/>
    </xf>
    <xf numFmtId="0" fontId="2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180" fontId="7" fillId="0" borderId="0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ill="1" applyBorder="1" applyAlignment="1">
      <alignment vertical="top"/>
    </xf>
    <xf numFmtId="0" fontId="1" fillId="0" borderId="1" xfId="0" applyFill="1" applyBorder="1" applyAlignment="1">
      <alignment horizontal="left" vertical="top" wrapText="1"/>
    </xf>
    <xf numFmtId="3" fontId="2" fillId="0" borderId="1" xfId="0" applyNumberFormat="1" applyFill="1" applyBorder="1" applyAlignment="1">
      <alignment horizontal="right" vertical="top"/>
    </xf>
    <xf numFmtId="3" fontId="2" fillId="0" borderId="1" xfId="0" applyFill="1" applyBorder="1" applyAlignment="1">
      <alignment horizontal="right" vertical="top"/>
    </xf>
    <xf numFmtId="0" fontId="1" fillId="0" borderId="1" xfId="0" applyFill="1" applyBorder="1" applyAlignment="1">
      <alignment horizontal="justify" vertical="top" wrapText="1"/>
    </xf>
    <xf numFmtId="0" fontId="2" fillId="0" borderId="1" xfId="0" applyFill="1" applyBorder="1" applyAlignment="1">
      <alignment horizontal="left" vertical="top"/>
    </xf>
    <xf numFmtId="176" fontId="2" fillId="0" borderId="1" xfId="0" applyFill="1" applyBorder="1" applyAlignment="1">
      <alignment horizontal="right" vertical="top"/>
    </xf>
    <xf numFmtId="181" fontId="2" fillId="0" borderId="0" xfId="0" applyNumberFormat="1" applyFill="1" applyBorder="1" applyAlignment="1">
      <alignment horizontal="right" vertical="top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distributed" vertical="top"/>
    </xf>
    <xf numFmtId="0" fontId="8" fillId="0" borderId="0" xfId="0" applyFont="1" applyBorder="1" applyAlignment="1">
      <alignment horizontal="distributed" vertical="top"/>
    </xf>
    <xf numFmtId="0" fontId="8" fillId="0" borderId="0" xfId="0" applyFont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93"/>
  <sheetViews>
    <sheetView tabSelected="1" view="pageBreakPreview" zoomScale="115" zoomScaleSheetLayoutView="115" workbookViewId="0" topLeftCell="A1">
      <pane xSplit="5" ySplit="6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J15" sqref="J15"/>
    </sheetView>
  </sheetViews>
  <sheetFormatPr defaultColWidth="9.00390625" defaultRowHeight="16.5" customHeight="1"/>
  <cols>
    <col min="1" max="1" width="2.625" style="12" bestFit="1" customWidth="1"/>
    <col min="2" max="2" width="2.625" style="12" hidden="1" customWidth="1"/>
    <col min="3" max="4" width="2.50390625" style="12" customWidth="1"/>
    <col min="5" max="5" width="17.125" style="12" customWidth="1"/>
    <col min="6" max="6" width="12.125" style="12" bestFit="1" customWidth="1"/>
    <col min="7" max="7" width="11.625" style="12" bestFit="1" customWidth="1"/>
    <col min="8" max="10" width="10.625" style="12" bestFit="1" customWidth="1"/>
    <col min="11" max="11" width="11.625" style="12" bestFit="1" customWidth="1"/>
    <col min="12" max="12" width="28.125" style="12" bestFit="1" customWidth="1"/>
    <col min="13" max="13" width="10.875" style="12" customWidth="1"/>
    <col min="14" max="16" width="6.125" style="12" customWidth="1"/>
    <col min="17" max="17" width="10.625" style="12" bestFit="1" customWidth="1"/>
    <col min="18" max="18" width="6.75390625" style="12" bestFit="1" customWidth="1"/>
    <col min="19" max="19" width="10.625" style="12" bestFit="1" customWidth="1"/>
    <col min="20" max="20" width="6.75390625" style="19" bestFit="1" customWidth="1"/>
    <col min="21" max="242" width="9.00390625" style="12" bestFit="1" customWidth="1"/>
    <col min="243" max="16384" width="9.00390625" style="12" customWidth="1"/>
  </cols>
  <sheetData>
    <row r="1" spans="5:20" s="1" customFormat="1" ht="30" customHeight="1">
      <c r="E1" s="137" t="s">
        <v>0</v>
      </c>
      <c r="F1" s="137"/>
      <c r="G1" s="137"/>
      <c r="H1" s="137"/>
      <c r="I1" s="137"/>
      <c r="J1" s="137"/>
      <c r="K1" s="137"/>
      <c r="L1" s="135" t="s">
        <v>242</v>
      </c>
      <c r="M1" s="135"/>
      <c r="N1" s="135"/>
      <c r="O1" s="135"/>
      <c r="P1" s="135"/>
      <c r="Q1" s="135"/>
      <c r="R1" s="136"/>
      <c r="S1" s="136"/>
      <c r="T1" s="136"/>
    </row>
    <row r="2" spans="5:20" ht="21" customHeight="1">
      <c r="E2" s="2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4"/>
      <c r="T2" s="5" t="s">
        <v>1</v>
      </c>
    </row>
    <row r="3" spans="1:20" ht="18" customHeight="1">
      <c r="A3" s="144" t="s">
        <v>2</v>
      </c>
      <c r="B3" s="145"/>
      <c r="C3" s="145"/>
      <c r="D3" s="145"/>
      <c r="E3" s="146"/>
      <c r="F3" s="129" t="s">
        <v>3</v>
      </c>
      <c r="G3" s="130"/>
      <c r="H3" s="130"/>
      <c r="I3" s="130"/>
      <c r="J3" s="130"/>
      <c r="K3" s="130"/>
      <c r="L3" s="130" t="s">
        <v>4</v>
      </c>
      <c r="M3" s="130"/>
      <c r="N3" s="130"/>
      <c r="O3" s="130"/>
      <c r="P3" s="131"/>
      <c r="Q3" s="129" t="s">
        <v>5</v>
      </c>
      <c r="R3" s="130"/>
      <c r="S3" s="130"/>
      <c r="T3" s="130"/>
    </row>
    <row r="4" spans="1:20" ht="18" customHeight="1">
      <c r="A4" s="147"/>
      <c r="B4" s="147"/>
      <c r="C4" s="147"/>
      <c r="D4" s="147"/>
      <c r="E4" s="124"/>
      <c r="F4" s="127" t="s">
        <v>6</v>
      </c>
      <c r="G4" s="129" t="s">
        <v>7</v>
      </c>
      <c r="H4" s="130"/>
      <c r="I4" s="130"/>
      <c r="J4" s="130"/>
      <c r="K4" s="131"/>
      <c r="L4" s="127" t="s">
        <v>8</v>
      </c>
      <c r="M4" s="132" t="s">
        <v>9</v>
      </c>
      <c r="N4" s="6" t="s">
        <v>10</v>
      </c>
      <c r="O4" s="6" t="s">
        <v>11</v>
      </c>
      <c r="P4" s="6" t="s">
        <v>12</v>
      </c>
      <c r="Q4" s="129" t="s">
        <v>13</v>
      </c>
      <c r="R4" s="131"/>
      <c r="S4" s="129" t="s">
        <v>14</v>
      </c>
      <c r="T4" s="130"/>
    </row>
    <row r="5" spans="1:20" ht="18" customHeight="1">
      <c r="A5" s="147"/>
      <c r="B5" s="147"/>
      <c r="C5" s="147"/>
      <c r="D5" s="147"/>
      <c r="E5" s="124"/>
      <c r="F5" s="138"/>
      <c r="G5" s="141" t="s">
        <v>15</v>
      </c>
      <c r="H5" s="142"/>
      <c r="I5" s="142"/>
      <c r="J5" s="143"/>
      <c r="K5" s="127" t="s">
        <v>16</v>
      </c>
      <c r="L5" s="139"/>
      <c r="M5" s="133"/>
      <c r="N5" s="7" t="s">
        <v>17</v>
      </c>
      <c r="O5" s="7" t="s">
        <v>18</v>
      </c>
      <c r="P5" s="7" t="s">
        <v>19</v>
      </c>
      <c r="Q5" s="127" t="s">
        <v>20</v>
      </c>
      <c r="R5" s="6" t="s">
        <v>21</v>
      </c>
      <c r="S5" s="127" t="s">
        <v>20</v>
      </c>
      <c r="T5" s="8" t="s">
        <v>21</v>
      </c>
    </row>
    <row r="6" spans="1:20" ht="33" customHeight="1">
      <c r="A6" s="125"/>
      <c r="B6" s="125"/>
      <c r="C6" s="125"/>
      <c r="D6" s="125"/>
      <c r="E6" s="126"/>
      <c r="F6" s="128"/>
      <c r="G6" s="15" t="s">
        <v>22</v>
      </c>
      <c r="H6" s="16" t="s">
        <v>23</v>
      </c>
      <c r="I6" s="17" t="s">
        <v>24</v>
      </c>
      <c r="J6" s="11" t="s">
        <v>25</v>
      </c>
      <c r="K6" s="128"/>
      <c r="L6" s="140"/>
      <c r="M6" s="134"/>
      <c r="N6" s="9" t="s">
        <v>26</v>
      </c>
      <c r="O6" s="9" t="s">
        <v>26</v>
      </c>
      <c r="P6" s="9" t="s">
        <v>27</v>
      </c>
      <c r="Q6" s="128"/>
      <c r="R6" s="9" t="s">
        <v>28</v>
      </c>
      <c r="S6" s="128"/>
      <c r="T6" s="10" t="s">
        <v>28</v>
      </c>
    </row>
    <row r="7" spans="1:20" s="32" customFormat="1" ht="4.5" customHeight="1">
      <c r="A7" s="106"/>
      <c r="B7" s="106"/>
      <c r="C7" s="106"/>
      <c r="D7" s="106"/>
      <c r="E7" s="106"/>
      <c r="F7" s="110"/>
      <c r="G7" s="110"/>
      <c r="H7" s="107"/>
      <c r="I7" s="110"/>
      <c r="J7" s="110"/>
      <c r="K7" s="110"/>
      <c r="L7" s="108"/>
      <c r="M7" s="107"/>
      <c r="N7" s="110"/>
      <c r="O7" s="110"/>
      <c r="P7" s="110"/>
      <c r="Q7" s="110"/>
      <c r="R7" s="110"/>
      <c r="S7" s="110"/>
      <c r="T7" s="109"/>
    </row>
    <row r="8" spans="1:20" s="13" customFormat="1" ht="22.5" customHeight="1">
      <c r="A8" s="148" t="s">
        <v>186</v>
      </c>
      <c r="B8" s="148"/>
      <c r="C8" s="148"/>
      <c r="D8" s="148"/>
      <c r="E8" s="148"/>
      <c r="F8" s="50">
        <v>130486</v>
      </c>
      <c r="G8" s="50">
        <v>130486</v>
      </c>
      <c r="H8" s="51"/>
      <c r="I8" s="51"/>
      <c r="J8" s="51"/>
      <c r="K8" s="51"/>
      <c r="L8" s="67" t="s">
        <v>29</v>
      </c>
      <c r="M8" s="52" t="s">
        <v>29</v>
      </c>
      <c r="N8" s="53" t="s">
        <v>29</v>
      </c>
      <c r="O8" s="53" t="s">
        <v>29</v>
      </c>
      <c r="P8" s="53" t="s">
        <v>29</v>
      </c>
      <c r="Q8" s="50">
        <v>130486</v>
      </c>
      <c r="R8" s="98">
        <v>100</v>
      </c>
      <c r="S8" s="50">
        <v>130486</v>
      </c>
      <c r="T8" s="98">
        <v>100</v>
      </c>
    </row>
    <row r="9" spans="1:20" s="13" customFormat="1" ht="22.5" customHeight="1">
      <c r="A9" s="149" t="s">
        <v>30</v>
      </c>
      <c r="B9" s="149"/>
      <c r="C9" s="149"/>
      <c r="D9" s="149"/>
      <c r="E9" s="149"/>
      <c r="F9" s="50">
        <v>130486</v>
      </c>
      <c r="G9" s="50">
        <v>130486</v>
      </c>
      <c r="H9" s="51"/>
      <c r="I9" s="51"/>
      <c r="J9" s="51"/>
      <c r="K9" s="51"/>
      <c r="L9" s="67" t="s">
        <v>29</v>
      </c>
      <c r="M9" s="52" t="s">
        <v>29</v>
      </c>
      <c r="N9" s="53" t="s">
        <v>29</v>
      </c>
      <c r="O9" s="53" t="s">
        <v>29</v>
      </c>
      <c r="P9" s="53" t="s">
        <v>29</v>
      </c>
      <c r="Q9" s="50">
        <v>130486</v>
      </c>
      <c r="R9" s="98">
        <v>100</v>
      </c>
      <c r="S9" s="50">
        <v>130486</v>
      </c>
      <c r="T9" s="98">
        <v>100</v>
      </c>
    </row>
    <row r="10" spans="1:20" s="13" customFormat="1" ht="22.5" customHeight="1">
      <c r="A10" s="23"/>
      <c r="B10" s="23"/>
      <c r="C10" s="71" t="s">
        <v>31</v>
      </c>
      <c r="D10" s="23"/>
      <c r="E10" s="72"/>
      <c r="F10" s="73">
        <v>130486</v>
      </c>
      <c r="G10" s="73">
        <v>130486</v>
      </c>
      <c r="H10" s="74" t="s">
        <v>29</v>
      </c>
      <c r="I10" s="74" t="s">
        <v>29</v>
      </c>
      <c r="J10" s="74" t="s">
        <v>29</v>
      </c>
      <c r="K10" s="74" t="s">
        <v>29</v>
      </c>
      <c r="L10" s="75" t="s">
        <v>29</v>
      </c>
      <c r="M10" s="76" t="s">
        <v>54</v>
      </c>
      <c r="N10" s="77" t="s">
        <v>29</v>
      </c>
      <c r="O10" s="77" t="s">
        <v>29</v>
      </c>
      <c r="P10" s="77" t="s">
        <v>29</v>
      </c>
      <c r="Q10" s="73">
        <v>130486</v>
      </c>
      <c r="R10" s="97">
        <v>100</v>
      </c>
      <c r="S10" s="73">
        <v>130486</v>
      </c>
      <c r="T10" s="97">
        <v>100</v>
      </c>
    </row>
    <row r="11" spans="1:20" s="13" customFormat="1" ht="22.5" customHeight="1">
      <c r="A11" s="148" t="s">
        <v>187</v>
      </c>
      <c r="B11" s="148"/>
      <c r="C11" s="148"/>
      <c r="D11" s="148"/>
      <c r="E11" s="148"/>
      <c r="F11" s="50">
        <f>+F12+F14+F27+F46+F50</f>
        <v>1418547800</v>
      </c>
      <c r="G11" s="50">
        <f>+G12+G14+G27+G46+G50</f>
        <v>143595082</v>
      </c>
      <c r="H11" s="50">
        <v>473464</v>
      </c>
      <c r="I11" s="50">
        <v>33731825</v>
      </c>
      <c r="J11" s="50">
        <v>775694</v>
      </c>
      <c r="K11" s="50">
        <v>1239971735</v>
      </c>
      <c r="L11" s="67" t="s">
        <v>29</v>
      </c>
      <c r="M11" s="52" t="s">
        <v>29</v>
      </c>
      <c r="N11" s="53" t="s">
        <v>29</v>
      </c>
      <c r="O11" s="53" t="s">
        <v>29</v>
      </c>
      <c r="P11" s="53" t="s">
        <v>29</v>
      </c>
      <c r="Q11" s="50">
        <v>172319965</v>
      </c>
      <c r="R11" s="54">
        <f>+Q11/F11*100</f>
        <v>12.147631895097225</v>
      </c>
      <c r="S11" s="50">
        <f>+S12+S14+S27+S46+S50</f>
        <v>636341411</v>
      </c>
      <c r="T11" s="54">
        <f>+S11/F11*100</f>
        <v>44.85865129113027</v>
      </c>
    </row>
    <row r="12" spans="1:20" s="13" customFormat="1" ht="22.5" customHeight="1">
      <c r="A12" s="149" t="s">
        <v>33</v>
      </c>
      <c r="B12" s="149"/>
      <c r="C12" s="149"/>
      <c r="D12" s="149"/>
      <c r="E12" s="149"/>
      <c r="F12" s="50">
        <v>844690</v>
      </c>
      <c r="G12" s="50">
        <v>844690</v>
      </c>
      <c r="H12" s="51"/>
      <c r="I12" s="51"/>
      <c r="J12" s="51"/>
      <c r="K12" s="51"/>
      <c r="L12" s="67" t="s">
        <v>29</v>
      </c>
      <c r="M12" s="52" t="s">
        <v>29</v>
      </c>
      <c r="N12" s="53" t="s">
        <v>29</v>
      </c>
      <c r="O12" s="53" t="s">
        <v>29</v>
      </c>
      <c r="P12" s="53" t="s">
        <v>29</v>
      </c>
      <c r="Q12" s="50">
        <v>844690</v>
      </c>
      <c r="R12" s="98">
        <v>100</v>
      </c>
      <c r="S12" s="50">
        <v>844690</v>
      </c>
      <c r="T12" s="98">
        <v>100</v>
      </c>
    </row>
    <row r="13" spans="1:20" s="13" customFormat="1" ht="22.5" customHeight="1">
      <c r="A13" s="23"/>
      <c r="B13" s="23"/>
      <c r="C13" s="71" t="s">
        <v>31</v>
      </c>
      <c r="D13" s="23"/>
      <c r="E13" s="72"/>
      <c r="F13" s="73">
        <v>844690</v>
      </c>
      <c r="G13" s="73">
        <v>844690</v>
      </c>
      <c r="H13" s="74" t="s">
        <v>29</v>
      </c>
      <c r="I13" s="74" t="s">
        <v>29</v>
      </c>
      <c r="J13" s="74" t="s">
        <v>29</v>
      </c>
      <c r="K13" s="74" t="s">
        <v>29</v>
      </c>
      <c r="L13" s="75" t="s">
        <v>29</v>
      </c>
      <c r="M13" s="76" t="s">
        <v>54</v>
      </c>
      <c r="N13" s="77" t="s">
        <v>29</v>
      </c>
      <c r="O13" s="77" t="s">
        <v>29</v>
      </c>
      <c r="P13" s="77" t="s">
        <v>29</v>
      </c>
      <c r="Q13" s="73">
        <v>844690</v>
      </c>
      <c r="R13" s="97">
        <v>100</v>
      </c>
      <c r="S13" s="73">
        <v>844690</v>
      </c>
      <c r="T13" s="97">
        <v>100</v>
      </c>
    </row>
    <row r="14" spans="1:20" s="13" customFormat="1" ht="22.5" customHeight="1">
      <c r="A14" s="149" t="s">
        <v>34</v>
      </c>
      <c r="B14" s="149"/>
      <c r="C14" s="149"/>
      <c r="D14" s="149"/>
      <c r="E14" s="149"/>
      <c r="F14" s="50">
        <v>124867705</v>
      </c>
      <c r="G14" s="50">
        <v>34188854</v>
      </c>
      <c r="H14" s="50">
        <v>473464</v>
      </c>
      <c r="I14" s="51" t="s">
        <v>29</v>
      </c>
      <c r="J14" s="51" t="s">
        <v>29</v>
      </c>
      <c r="K14" s="50">
        <v>90205387</v>
      </c>
      <c r="L14" s="67" t="s">
        <v>29</v>
      </c>
      <c r="M14" s="52" t="s">
        <v>29</v>
      </c>
      <c r="N14" s="53" t="s">
        <v>29</v>
      </c>
      <c r="O14" s="53" t="s">
        <v>29</v>
      </c>
      <c r="P14" s="53" t="s">
        <v>29</v>
      </c>
      <c r="Q14" s="50">
        <v>16862599</v>
      </c>
      <c r="R14" s="54">
        <v>13.5</v>
      </c>
      <c r="S14" s="50">
        <v>29616065</v>
      </c>
      <c r="T14" s="54">
        <v>23.72</v>
      </c>
    </row>
    <row r="15" spans="1:20" s="13" customFormat="1" ht="22.5" customHeight="1">
      <c r="A15" s="23"/>
      <c r="B15" s="23"/>
      <c r="C15" s="71" t="s">
        <v>35</v>
      </c>
      <c r="D15" s="23"/>
      <c r="E15" s="72"/>
      <c r="F15" s="73">
        <v>110942665</v>
      </c>
      <c r="G15" s="73">
        <v>23637278</v>
      </c>
      <c r="H15" s="74" t="s">
        <v>29</v>
      </c>
      <c r="I15" s="74" t="s">
        <v>29</v>
      </c>
      <c r="J15" s="74" t="s">
        <v>29</v>
      </c>
      <c r="K15" s="73">
        <v>87305387</v>
      </c>
      <c r="L15" s="75" t="s">
        <v>29</v>
      </c>
      <c r="M15" s="76" t="s">
        <v>29</v>
      </c>
      <c r="N15" s="77" t="s">
        <v>29</v>
      </c>
      <c r="O15" s="77" t="s">
        <v>29</v>
      </c>
      <c r="P15" s="77" t="s">
        <v>29</v>
      </c>
      <c r="Q15" s="73">
        <v>6934543</v>
      </c>
      <c r="R15" s="78">
        <v>6.25</v>
      </c>
      <c r="S15" s="73">
        <v>19237392</v>
      </c>
      <c r="T15" s="78">
        <v>17.34</v>
      </c>
    </row>
    <row r="16" spans="1:20" s="13" customFormat="1" ht="46.5" customHeight="1">
      <c r="A16" s="23"/>
      <c r="B16" s="23"/>
      <c r="C16" s="23"/>
      <c r="D16" s="79" t="s">
        <v>36</v>
      </c>
      <c r="E16" s="90" t="s">
        <v>243</v>
      </c>
      <c r="F16" s="73">
        <v>18210934</v>
      </c>
      <c r="G16" s="73">
        <v>3687087</v>
      </c>
      <c r="H16" s="74" t="s">
        <v>29</v>
      </c>
      <c r="I16" s="74" t="s">
        <v>29</v>
      </c>
      <c r="J16" s="74" t="s">
        <v>29</v>
      </c>
      <c r="K16" s="73">
        <v>14523847</v>
      </c>
      <c r="L16" s="81" t="s">
        <v>285</v>
      </c>
      <c r="M16" s="76" t="s">
        <v>39</v>
      </c>
      <c r="N16" s="78">
        <v>3.39</v>
      </c>
      <c r="O16" s="78">
        <v>17.6</v>
      </c>
      <c r="P16" s="78">
        <v>5.92</v>
      </c>
      <c r="Q16" s="73" t="s">
        <v>29</v>
      </c>
      <c r="R16" s="78" t="s">
        <v>29</v>
      </c>
      <c r="S16" s="73">
        <v>2624707</v>
      </c>
      <c r="T16" s="78">
        <v>14.41</v>
      </c>
    </row>
    <row r="17" spans="1:20" s="13" customFormat="1" ht="65.25" customHeight="1">
      <c r="A17" s="23"/>
      <c r="B17" s="23"/>
      <c r="C17" s="23"/>
      <c r="D17" s="79" t="s">
        <v>38</v>
      </c>
      <c r="E17" s="90" t="s">
        <v>244</v>
      </c>
      <c r="F17" s="73">
        <v>38462015</v>
      </c>
      <c r="G17" s="73">
        <v>7820321</v>
      </c>
      <c r="H17" s="74" t="s">
        <v>29</v>
      </c>
      <c r="I17" s="74" t="s">
        <v>29</v>
      </c>
      <c r="J17" s="74" t="s">
        <v>29</v>
      </c>
      <c r="K17" s="73">
        <v>30641694</v>
      </c>
      <c r="L17" s="81" t="s">
        <v>283</v>
      </c>
      <c r="M17" s="76" t="s">
        <v>51</v>
      </c>
      <c r="N17" s="78">
        <v>4.45</v>
      </c>
      <c r="O17" s="78" t="s">
        <v>29</v>
      </c>
      <c r="P17" s="78">
        <v>15</v>
      </c>
      <c r="Q17" s="74" t="s">
        <v>29</v>
      </c>
      <c r="R17" s="78" t="s">
        <v>29</v>
      </c>
      <c r="S17" s="73">
        <v>7231746</v>
      </c>
      <c r="T17" s="78">
        <v>18.8</v>
      </c>
    </row>
    <row r="18" spans="1:20" s="13" customFormat="1" ht="48.75" customHeight="1">
      <c r="A18" s="23"/>
      <c r="B18" s="23"/>
      <c r="C18" s="23"/>
      <c r="D18" s="79" t="s">
        <v>40</v>
      </c>
      <c r="E18" s="90" t="s">
        <v>245</v>
      </c>
      <c r="F18" s="73">
        <v>6662829</v>
      </c>
      <c r="G18" s="73">
        <v>1517466</v>
      </c>
      <c r="H18" s="74" t="s">
        <v>29</v>
      </c>
      <c r="I18" s="74" t="s">
        <v>29</v>
      </c>
      <c r="J18" s="74" t="s">
        <v>29</v>
      </c>
      <c r="K18" s="73">
        <v>5145363</v>
      </c>
      <c r="L18" s="81" t="s">
        <v>253</v>
      </c>
      <c r="M18" s="76" t="s">
        <v>48</v>
      </c>
      <c r="N18" s="78">
        <v>4.16</v>
      </c>
      <c r="O18" s="78" t="s">
        <v>29</v>
      </c>
      <c r="P18" s="78">
        <v>15</v>
      </c>
      <c r="Q18" s="73">
        <v>2468474</v>
      </c>
      <c r="R18" s="78">
        <v>37.05</v>
      </c>
      <c r="S18" s="73">
        <v>3536716</v>
      </c>
      <c r="T18" s="78">
        <v>53.08</v>
      </c>
    </row>
    <row r="19" spans="1:20" s="13" customFormat="1" ht="70.5" customHeight="1">
      <c r="A19" s="23"/>
      <c r="B19" s="23"/>
      <c r="C19" s="23"/>
      <c r="D19" s="79" t="s">
        <v>42</v>
      </c>
      <c r="E19" s="90" t="s">
        <v>246</v>
      </c>
      <c r="F19" s="73">
        <v>20502108</v>
      </c>
      <c r="G19" s="73">
        <v>4100422</v>
      </c>
      <c r="H19" s="74" t="s">
        <v>29</v>
      </c>
      <c r="I19" s="74" t="s">
        <v>29</v>
      </c>
      <c r="J19" s="74" t="s">
        <v>29</v>
      </c>
      <c r="K19" s="73">
        <v>16401686</v>
      </c>
      <c r="L19" s="81" t="s">
        <v>274</v>
      </c>
      <c r="M19" s="76" t="s">
        <v>41</v>
      </c>
      <c r="N19" s="78">
        <v>3.21</v>
      </c>
      <c r="O19" s="78">
        <v>4.55</v>
      </c>
      <c r="P19" s="78">
        <v>14.14</v>
      </c>
      <c r="Q19" s="73">
        <v>1573868</v>
      </c>
      <c r="R19" s="78">
        <v>7.68</v>
      </c>
      <c r="S19" s="73">
        <v>2430374</v>
      </c>
      <c r="T19" s="78">
        <v>11.85</v>
      </c>
    </row>
    <row r="20" spans="1:20" s="13" customFormat="1" ht="56.25" customHeight="1">
      <c r="A20" s="23"/>
      <c r="B20" s="23"/>
      <c r="C20" s="23"/>
      <c r="D20" s="79" t="s">
        <v>44</v>
      </c>
      <c r="E20" s="90" t="s">
        <v>247</v>
      </c>
      <c r="F20" s="73">
        <v>1415000</v>
      </c>
      <c r="G20" s="73">
        <v>283000</v>
      </c>
      <c r="H20" s="74" t="s">
        <v>29</v>
      </c>
      <c r="I20" s="74" t="s">
        <v>29</v>
      </c>
      <c r="J20" s="74" t="s">
        <v>29</v>
      </c>
      <c r="K20" s="73">
        <v>1132000</v>
      </c>
      <c r="L20" s="75" t="s">
        <v>45</v>
      </c>
      <c r="M20" s="76" t="s">
        <v>46</v>
      </c>
      <c r="N20" s="78">
        <v>3.25</v>
      </c>
      <c r="O20" s="78" t="s">
        <v>29</v>
      </c>
      <c r="P20" s="78">
        <v>15</v>
      </c>
      <c r="Q20" s="73">
        <v>1013586</v>
      </c>
      <c r="R20" s="78">
        <v>71.63</v>
      </c>
      <c r="S20" s="73">
        <v>1412024</v>
      </c>
      <c r="T20" s="78">
        <v>99.79</v>
      </c>
    </row>
    <row r="21" spans="1:20" s="13" customFormat="1" ht="46.5" customHeight="1">
      <c r="A21" s="23"/>
      <c r="B21" s="23"/>
      <c r="C21" s="23"/>
      <c r="D21" s="79" t="s">
        <v>47</v>
      </c>
      <c r="E21" s="90" t="s">
        <v>248</v>
      </c>
      <c r="F21" s="73">
        <v>2673743</v>
      </c>
      <c r="G21" s="73">
        <v>573743</v>
      </c>
      <c r="H21" s="74" t="s">
        <v>29</v>
      </c>
      <c r="I21" s="74" t="s">
        <v>29</v>
      </c>
      <c r="J21" s="74" t="s">
        <v>29</v>
      </c>
      <c r="K21" s="73">
        <v>2100000</v>
      </c>
      <c r="L21" s="81" t="s">
        <v>284</v>
      </c>
      <c r="M21" s="76" t="s">
        <v>37</v>
      </c>
      <c r="N21" s="78">
        <v>3.88</v>
      </c>
      <c r="O21" s="78">
        <v>8.59</v>
      </c>
      <c r="P21" s="78">
        <v>13.9</v>
      </c>
      <c r="Q21" s="73">
        <v>229860</v>
      </c>
      <c r="R21" s="78">
        <v>8.6</v>
      </c>
      <c r="S21" s="73">
        <v>230860</v>
      </c>
      <c r="T21" s="78">
        <v>8.63</v>
      </c>
    </row>
    <row r="22" spans="1:20" s="13" customFormat="1" ht="60" customHeight="1">
      <c r="A22" s="23"/>
      <c r="B22" s="23"/>
      <c r="C22" s="23"/>
      <c r="D22" s="79" t="s">
        <v>49</v>
      </c>
      <c r="E22" s="90" t="s">
        <v>249</v>
      </c>
      <c r="F22" s="73">
        <v>18481796</v>
      </c>
      <c r="G22" s="73">
        <v>4580140</v>
      </c>
      <c r="H22" s="74" t="s">
        <v>29</v>
      </c>
      <c r="I22" s="74" t="s">
        <v>29</v>
      </c>
      <c r="J22" s="74" t="s">
        <v>29</v>
      </c>
      <c r="K22" s="73">
        <v>13901656</v>
      </c>
      <c r="L22" s="81" t="s">
        <v>275</v>
      </c>
      <c r="M22" s="76" t="s">
        <v>43</v>
      </c>
      <c r="N22" s="78">
        <v>3.98</v>
      </c>
      <c r="O22" s="78">
        <v>7.27</v>
      </c>
      <c r="P22" s="78">
        <v>15.71</v>
      </c>
      <c r="Q22" s="73">
        <v>1112074</v>
      </c>
      <c r="R22" s="78">
        <v>6.02</v>
      </c>
      <c r="S22" s="73">
        <v>1200982</v>
      </c>
      <c r="T22" s="78">
        <v>6.5</v>
      </c>
    </row>
    <row r="23" spans="1:20" s="13" customFormat="1" ht="51" customHeight="1">
      <c r="A23" s="56"/>
      <c r="B23" s="56"/>
      <c r="C23" s="56"/>
      <c r="D23" s="114" t="s">
        <v>50</v>
      </c>
      <c r="E23" s="70" t="s">
        <v>250</v>
      </c>
      <c r="F23" s="83">
        <v>4534240</v>
      </c>
      <c r="G23" s="83">
        <v>1075099</v>
      </c>
      <c r="H23" s="84" t="s">
        <v>29</v>
      </c>
      <c r="I23" s="84" t="s">
        <v>29</v>
      </c>
      <c r="J23" s="84" t="s">
        <v>29</v>
      </c>
      <c r="K23" s="83">
        <v>3459141</v>
      </c>
      <c r="L23" s="113" t="s">
        <v>254</v>
      </c>
      <c r="M23" s="85" t="s">
        <v>37</v>
      </c>
      <c r="N23" s="86">
        <v>3.88</v>
      </c>
      <c r="O23" s="86">
        <v>7.16</v>
      </c>
      <c r="P23" s="86">
        <v>12.19</v>
      </c>
      <c r="Q23" s="83">
        <v>536681</v>
      </c>
      <c r="R23" s="86">
        <v>11.84</v>
      </c>
      <c r="S23" s="83">
        <v>569983</v>
      </c>
      <c r="T23" s="86">
        <v>12.57</v>
      </c>
    </row>
    <row r="24" spans="1:20" s="13" customFormat="1" ht="21.75" customHeight="1">
      <c r="A24" s="23"/>
      <c r="B24" s="23"/>
      <c r="C24" s="71" t="s">
        <v>52</v>
      </c>
      <c r="D24" s="23"/>
      <c r="E24" s="72"/>
      <c r="F24" s="73">
        <v>13925040</v>
      </c>
      <c r="G24" s="73">
        <v>10551576</v>
      </c>
      <c r="H24" s="73">
        <v>473464</v>
      </c>
      <c r="I24" s="74" t="s">
        <v>29</v>
      </c>
      <c r="J24" s="74" t="s">
        <v>29</v>
      </c>
      <c r="K24" s="73">
        <v>2900000</v>
      </c>
      <c r="L24" s="75" t="s">
        <v>29</v>
      </c>
      <c r="M24" s="76" t="s">
        <v>29</v>
      </c>
      <c r="N24" s="78" t="s">
        <v>29</v>
      </c>
      <c r="O24" s="78" t="s">
        <v>29</v>
      </c>
      <c r="P24" s="78" t="s">
        <v>29</v>
      </c>
      <c r="Q24" s="73">
        <v>9928056</v>
      </c>
      <c r="R24" s="78">
        <v>71.3</v>
      </c>
      <c r="S24" s="73">
        <v>10378673</v>
      </c>
      <c r="T24" s="78">
        <v>74.53</v>
      </c>
    </row>
    <row r="25" spans="1:20" s="13" customFormat="1" ht="21.75" customHeight="1">
      <c r="A25" s="23"/>
      <c r="B25" s="23"/>
      <c r="C25" s="23"/>
      <c r="D25" s="71" t="s">
        <v>36</v>
      </c>
      <c r="E25" s="82" t="s">
        <v>53</v>
      </c>
      <c r="F25" s="73">
        <v>6996244</v>
      </c>
      <c r="G25" s="73">
        <v>4096244</v>
      </c>
      <c r="H25" s="74" t="s">
        <v>29</v>
      </c>
      <c r="I25" s="74" t="s">
        <v>29</v>
      </c>
      <c r="J25" s="74" t="s">
        <v>29</v>
      </c>
      <c r="K25" s="73">
        <v>2900000</v>
      </c>
      <c r="L25" s="75" t="s">
        <v>29</v>
      </c>
      <c r="M25" s="76" t="s">
        <v>29</v>
      </c>
      <c r="N25" s="78" t="s">
        <v>29</v>
      </c>
      <c r="O25" s="78" t="s">
        <v>29</v>
      </c>
      <c r="P25" s="78" t="s">
        <v>29</v>
      </c>
      <c r="Q25" s="73">
        <v>2999260</v>
      </c>
      <c r="R25" s="78">
        <v>42.87</v>
      </c>
      <c r="S25" s="73">
        <v>3449877</v>
      </c>
      <c r="T25" s="78">
        <v>49.31</v>
      </c>
    </row>
    <row r="26" spans="1:20" s="13" customFormat="1" ht="21.75" customHeight="1">
      <c r="A26" s="23"/>
      <c r="B26" s="23"/>
      <c r="C26" s="23"/>
      <c r="D26" s="71" t="s">
        <v>38</v>
      </c>
      <c r="E26" s="82" t="s">
        <v>32</v>
      </c>
      <c r="F26" s="73">
        <v>6928796</v>
      </c>
      <c r="G26" s="73">
        <v>6455332</v>
      </c>
      <c r="H26" s="73">
        <v>473464</v>
      </c>
      <c r="I26" s="74" t="s">
        <v>29</v>
      </c>
      <c r="J26" s="74" t="s">
        <v>29</v>
      </c>
      <c r="K26" s="74" t="s">
        <v>29</v>
      </c>
      <c r="L26" s="75" t="s">
        <v>29</v>
      </c>
      <c r="M26" s="76" t="s">
        <v>54</v>
      </c>
      <c r="N26" s="78" t="s">
        <v>29</v>
      </c>
      <c r="O26" s="78" t="s">
        <v>29</v>
      </c>
      <c r="P26" s="78" t="s">
        <v>29</v>
      </c>
      <c r="Q26" s="73">
        <v>6928796</v>
      </c>
      <c r="R26" s="97">
        <v>100</v>
      </c>
      <c r="S26" s="73">
        <v>6928796</v>
      </c>
      <c r="T26" s="97">
        <v>100</v>
      </c>
    </row>
    <row r="27" spans="1:20" s="13" customFormat="1" ht="24" customHeight="1">
      <c r="A27" s="149" t="s">
        <v>55</v>
      </c>
      <c r="B27" s="149"/>
      <c r="C27" s="149"/>
      <c r="D27" s="149"/>
      <c r="E27" s="149"/>
      <c r="F27" s="50">
        <v>1103688278</v>
      </c>
      <c r="G27" s="50">
        <v>102661295</v>
      </c>
      <c r="H27" s="51" t="s">
        <v>29</v>
      </c>
      <c r="I27" s="50">
        <v>1740000</v>
      </c>
      <c r="J27" s="50">
        <v>675694</v>
      </c>
      <c r="K27" s="50">
        <v>998611289</v>
      </c>
      <c r="L27" s="67" t="s">
        <v>29</v>
      </c>
      <c r="M27" s="52" t="s">
        <v>29</v>
      </c>
      <c r="N27" s="54" t="s">
        <v>29</v>
      </c>
      <c r="O27" s="54" t="s">
        <v>29</v>
      </c>
      <c r="P27" s="54" t="s">
        <v>29</v>
      </c>
      <c r="Q27" s="50">
        <v>133933073</v>
      </c>
      <c r="R27" s="54">
        <v>12.14</v>
      </c>
      <c r="S27" s="50">
        <v>555527633</v>
      </c>
      <c r="T27" s="104">
        <v>50.33</v>
      </c>
    </row>
    <row r="28" spans="1:20" s="13" customFormat="1" ht="24" customHeight="1">
      <c r="A28" s="72"/>
      <c r="B28" s="72"/>
      <c r="C28" s="87" t="s">
        <v>35</v>
      </c>
      <c r="D28" s="72"/>
      <c r="E28" s="72"/>
      <c r="F28" s="73">
        <v>1033267143</v>
      </c>
      <c r="G28" s="73">
        <v>98291687</v>
      </c>
      <c r="H28" s="74" t="s">
        <v>29</v>
      </c>
      <c r="I28" s="73">
        <v>1740000</v>
      </c>
      <c r="J28" s="73">
        <v>675694</v>
      </c>
      <c r="K28" s="73">
        <v>932559762</v>
      </c>
      <c r="L28" s="75" t="s">
        <v>29</v>
      </c>
      <c r="M28" s="76" t="s">
        <v>29</v>
      </c>
      <c r="N28" s="78" t="s">
        <v>29</v>
      </c>
      <c r="O28" s="78" t="s">
        <v>29</v>
      </c>
      <c r="P28" s="78" t="s">
        <v>29</v>
      </c>
      <c r="Q28" s="73">
        <v>80092693</v>
      </c>
      <c r="R28" s="78">
        <v>7.75</v>
      </c>
      <c r="S28" s="73">
        <v>495921752</v>
      </c>
      <c r="T28" s="105">
        <v>48</v>
      </c>
    </row>
    <row r="29" spans="1:34" s="13" customFormat="1" ht="27.75" customHeight="1">
      <c r="A29" s="23"/>
      <c r="B29" s="23"/>
      <c r="C29" s="23"/>
      <c r="D29" s="79" t="s">
        <v>36</v>
      </c>
      <c r="E29" s="94" t="s">
        <v>62</v>
      </c>
      <c r="F29" s="88">
        <v>283879136</v>
      </c>
      <c r="G29" s="88">
        <v>23773015</v>
      </c>
      <c r="H29" s="89" t="s">
        <v>29</v>
      </c>
      <c r="I29" s="88">
        <v>1740000</v>
      </c>
      <c r="J29" s="88">
        <v>407965</v>
      </c>
      <c r="K29" s="88">
        <v>257958156</v>
      </c>
      <c r="L29" s="90" t="s">
        <v>227</v>
      </c>
      <c r="M29" s="91" t="s">
        <v>218</v>
      </c>
      <c r="N29" s="92">
        <v>3.34</v>
      </c>
      <c r="O29" s="92">
        <v>4.21</v>
      </c>
      <c r="P29" s="92">
        <v>21.33</v>
      </c>
      <c r="Q29" s="88">
        <v>11743459</v>
      </c>
      <c r="R29" s="92">
        <v>4.14</v>
      </c>
      <c r="S29" s="88">
        <v>275716599</v>
      </c>
      <c r="T29" s="92">
        <v>97.12</v>
      </c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s="13" customFormat="1" ht="27.75" customHeight="1">
      <c r="A30" s="23"/>
      <c r="B30" s="23"/>
      <c r="C30" s="23"/>
      <c r="D30" s="79" t="s">
        <v>38</v>
      </c>
      <c r="E30" s="94" t="s">
        <v>72</v>
      </c>
      <c r="F30" s="88">
        <v>8372216</v>
      </c>
      <c r="G30" s="88">
        <v>510220</v>
      </c>
      <c r="H30" s="89" t="s">
        <v>29</v>
      </c>
      <c r="I30" s="89" t="s">
        <v>29</v>
      </c>
      <c r="J30" s="88">
        <v>18000</v>
      </c>
      <c r="K30" s="88">
        <v>7843996</v>
      </c>
      <c r="L30" s="90" t="s">
        <v>228</v>
      </c>
      <c r="M30" s="91" t="s">
        <v>73</v>
      </c>
      <c r="N30" s="92">
        <v>2.16</v>
      </c>
      <c r="O30" s="92">
        <v>3.55</v>
      </c>
      <c r="P30" s="92">
        <v>35.85</v>
      </c>
      <c r="Q30" s="88">
        <v>1200499</v>
      </c>
      <c r="R30" s="92">
        <v>14.34</v>
      </c>
      <c r="S30" s="88">
        <v>8369796</v>
      </c>
      <c r="T30" s="92">
        <v>99.97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s="13" customFormat="1" ht="27.75" customHeight="1">
      <c r="A31" s="23"/>
      <c r="B31" s="23"/>
      <c r="C31" s="23"/>
      <c r="D31" s="79" t="s">
        <v>40</v>
      </c>
      <c r="E31" s="94" t="s">
        <v>219</v>
      </c>
      <c r="F31" s="88">
        <v>50520065</v>
      </c>
      <c r="G31" s="88">
        <v>5050007</v>
      </c>
      <c r="H31" s="89" t="s">
        <v>29</v>
      </c>
      <c r="I31" s="89" t="s">
        <v>29</v>
      </c>
      <c r="J31" s="88">
        <v>2000</v>
      </c>
      <c r="K31" s="88">
        <v>45468058</v>
      </c>
      <c r="L31" s="90" t="s">
        <v>229</v>
      </c>
      <c r="M31" s="91" t="s">
        <v>220</v>
      </c>
      <c r="N31" s="92">
        <v>4.15</v>
      </c>
      <c r="O31" s="92">
        <v>9.05</v>
      </c>
      <c r="P31" s="92">
        <v>12.98</v>
      </c>
      <c r="Q31" s="89" t="s">
        <v>29</v>
      </c>
      <c r="R31" s="92" t="s">
        <v>29</v>
      </c>
      <c r="S31" s="88">
        <v>995304</v>
      </c>
      <c r="T31" s="92">
        <v>1.97</v>
      </c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</row>
    <row r="32" spans="1:34" s="13" customFormat="1" ht="27.75" customHeight="1">
      <c r="A32" s="23"/>
      <c r="B32" s="23"/>
      <c r="C32" s="23"/>
      <c r="D32" s="79" t="s">
        <v>42</v>
      </c>
      <c r="E32" s="94" t="s">
        <v>58</v>
      </c>
      <c r="F32" s="88">
        <v>152494428</v>
      </c>
      <c r="G32" s="88">
        <v>15146443</v>
      </c>
      <c r="H32" s="89" t="s">
        <v>29</v>
      </c>
      <c r="I32" s="89" t="s">
        <v>29</v>
      </c>
      <c r="J32" s="88">
        <v>103000</v>
      </c>
      <c r="K32" s="88">
        <v>137244985</v>
      </c>
      <c r="L32" s="90" t="s">
        <v>230</v>
      </c>
      <c r="M32" s="91" t="s">
        <v>59</v>
      </c>
      <c r="N32" s="92">
        <v>3.84</v>
      </c>
      <c r="O32" s="92">
        <v>4.02</v>
      </c>
      <c r="P32" s="92">
        <v>28.16</v>
      </c>
      <c r="Q32" s="88">
        <v>12860102</v>
      </c>
      <c r="R32" s="92">
        <v>8.43</v>
      </c>
      <c r="S32" s="88">
        <v>34778457</v>
      </c>
      <c r="T32" s="92">
        <v>22.81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</row>
    <row r="33" spans="1:34" s="13" customFormat="1" ht="27.75" customHeight="1">
      <c r="A33" s="23"/>
      <c r="B33" s="23"/>
      <c r="C33" s="23"/>
      <c r="D33" s="79" t="s">
        <v>44</v>
      </c>
      <c r="E33" s="94" t="s">
        <v>69</v>
      </c>
      <c r="F33" s="88">
        <v>58046409</v>
      </c>
      <c r="G33" s="88">
        <v>5799641</v>
      </c>
      <c r="H33" s="89" t="s">
        <v>29</v>
      </c>
      <c r="I33" s="89" t="s">
        <v>29</v>
      </c>
      <c r="J33" s="88">
        <v>5000</v>
      </c>
      <c r="K33" s="88">
        <v>52241768</v>
      </c>
      <c r="L33" s="90" t="s">
        <v>229</v>
      </c>
      <c r="M33" s="91" t="s">
        <v>70</v>
      </c>
      <c r="N33" s="92">
        <v>4.19</v>
      </c>
      <c r="O33" s="92">
        <v>10.3</v>
      </c>
      <c r="P33" s="92">
        <v>11.42</v>
      </c>
      <c r="Q33" s="88">
        <v>79700</v>
      </c>
      <c r="R33" s="92">
        <v>0.14</v>
      </c>
      <c r="S33" s="88">
        <v>1507296</v>
      </c>
      <c r="T33" s="92">
        <v>2.6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</row>
    <row r="34" spans="1:34" s="13" customFormat="1" ht="27.75" customHeight="1">
      <c r="A34" s="23"/>
      <c r="B34" s="23"/>
      <c r="C34" s="23"/>
      <c r="D34" s="79" t="s">
        <v>47</v>
      </c>
      <c r="E34" s="94" t="s">
        <v>56</v>
      </c>
      <c r="F34" s="88">
        <v>119392981</v>
      </c>
      <c r="G34" s="88">
        <v>11882298</v>
      </c>
      <c r="H34" s="89" t="s">
        <v>29</v>
      </c>
      <c r="I34" s="89" t="s">
        <v>29</v>
      </c>
      <c r="J34" s="88">
        <v>57000</v>
      </c>
      <c r="K34" s="88">
        <v>107453683</v>
      </c>
      <c r="L34" s="90" t="s">
        <v>231</v>
      </c>
      <c r="M34" s="91" t="s">
        <v>57</v>
      </c>
      <c r="N34" s="92">
        <v>3.88</v>
      </c>
      <c r="O34" s="92">
        <v>8.26</v>
      </c>
      <c r="P34" s="92">
        <v>14.69</v>
      </c>
      <c r="Q34" s="88">
        <v>12644467</v>
      </c>
      <c r="R34" s="92">
        <v>10.59</v>
      </c>
      <c r="S34" s="88">
        <v>20568377</v>
      </c>
      <c r="T34" s="92">
        <v>17.23</v>
      </c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</row>
    <row r="35" spans="1:49" s="13" customFormat="1" ht="27.75" customHeight="1">
      <c r="A35" s="23"/>
      <c r="B35" s="23"/>
      <c r="C35" s="23"/>
      <c r="D35" s="79" t="s">
        <v>49</v>
      </c>
      <c r="E35" s="94" t="s">
        <v>67</v>
      </c>
      <c r="F35" s="88">
        <v>17334090</v>
      </c>
      <c r="G35" s="88">
        <v>1711621</v>
      </c>
      <c r="H35" s="89" t="s">
        <v>29</v>
      </c>
      <c r="I35" s="89" t="s">
        <v>29</v>
      </c>
      <c r="J35" s="88">
        <v>21788</v>
      </c>
      <c r="K35" s="88">
        <v>15600681</v>
      </c>
      <c r="L35" s="90" t="s">
        <v>232</v>
      </c>
      <c r="M35" s="91" t="s">
        <v>68</v>
      </c>
      <c r="N35" s="92">
        <v>3.85</v>
      </c>
      <c r="O35" s="92">
        <v>7.54</v>
      </c>
      <c r="P35" s="92">
        <v>17.7</v>
      </c>
      <c r="Q35" s="88">
        <v>1988994</v>
      </c>
      <c r="R35" s="92">
        <v>11.47</v>
      </c>
      <c r="S35" s="88">
        <v>7526159</v>
      </c>
      <c r="T35" s="92">
        <v>43.42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spans="1:49" s="13" customFormat="1" ht="24.75" customHeight="1">
      <c r="A36" s="23"/>
      <c r="B36" s="23"/>
      <c r="C36" s="23"/>
      <c r="D36" s="79" t="s">
        <v>50</v>
      </c>
      <c r="E36" s="94" t="s">
        <v>75</v>
      </c>
      <c r="F36" s="88">
        <v>3571250</v>
      </c>
      <c r="G36" s="88">
        <v>520429</v>
      </c>
      <c r="H36" s="89" t="s">
        <v>29</v>
      </c>
      <c r="I36" s="89" t="s">
        <v>29</v>
      </c>
      <c r="J36" s="88">
        <v>8941</v>
      </c>
      <c r="K36" s="88">
        <v>3041880</v>
      </c>
      <c r="L36" s="90" t="s">
        <v>233</v>
      </c>
      <c r="M36" s="91" t="s">
        <v>221</v>
      </c>
      <c r="N36" s="92">
        <v>1.94</v>
      </c>
      <c r="O36" s="92">
        <v>1.71</v>
      </c>
      <c r="P36" s="92" t="s">
        <v>29</v>
      </c>
      <c r="Q36" s="88">
        <v>627072</v>
      </c>
      <c r="R36" s="92">
        <v>17.56</v>
      </c>
      <c r="S36" s="88">
        <v>3059089</v>
      </c>
      <c r="T36" s="92">
        <v>85.66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49" s="13" customFormat="1" ht="66" customHeight="1">
      <c r="A37" s="23"/>
      <c r="B37" s="23"/>
      <c r="C37" s="23"/>
      <c r="D37" s="79" t="s">
        <v>71</v>
      </c>
      <c r="E37" s="66" t="s">
        <v>63</v>
      </c>
      <c r="F37" s="88">
        <v>238897214</v>
      </c>
      <c r="G37" s="88">
        <v>23881829</v>
      </c>
      <c r="H37" s="89" t="s">
        <v>29</v>
      </c>
      <c r="I37" s="89" t="s">
        <v>29</v>
      </c>
      <c r="J37" s="89" t="s">
        <v>29</v>
      </c>
      <c r="K37" s="88">
        <v>215015385</v>
      </c>
      <c r="L37" s="90" t="s">
        <v>234</v>
      </c>
      <c r="M37" s="91" t="s">
        <v>64</v>
      </c>
      <c r="N37" s="92">
        <v>2.48</v>
      </c>
      <c r="O37" s="92" t="s">
        <v>29</v>
      </c>
      <c r="P37" s="92" t="s">
        <v>29</v>
      </c>
      <c r="Q37" s="88">
        <v>22799361</v>
      </c>
      <c r="R37" s="92">
        <v>9.54</v>
      </c>
      <c r="S37" s="88">
        <v>124936072</v>
      </c>
      <c r="T37" s="92">
        <v>52.3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</row>
    <row r="38" spans="1:49" s="13" customFormat="1" ht="50.25" customHeight="1">
      <c r="A38" s="23"/>
      <c r="B38" s="23"/>
      <c r="C38" s="23"/>
      <c r="D38" s="79" t="s">
        <v>74</v>
      </c>
      <c r="E38" s="66" t="s">
        <v>222</v>
      </c>
      <c r="F38" s="88">
        <v>7925666</v>
      </c>
      <c r="G38" s="88">
        <v>789258</v>
      </c>
      <c r="H38" s="89" t="s">
        <v>29</v>
      </c>
      <c r="I38" s="89" t="s">
        <v>29</v>
      </c>
      <c r="J38" s="88">
        <v>3000</v>
      </c>
      <c r="K38" s="88">
        <v>7133408</v>
      </c>
      <c r="L38" s="94" t="s">
        <v>223</v>
      </c>
      <c r="M38" s="91" t="s">
        <v>224</v>
      </c>
      <c r="N38" s="92">
        <v>2.32</v>
      </c>
      <c r="O38" s="92">
        <v>6.22</v>
      </c>
      <c r="P38" s="92">
        <v>15.15</v>
      </c>
      <c r="Q38" s="89" t="s">
        <v>29</v>
      </c>
      <c r="R38" s="92" t="s">
        <v>29</v>
      </c>
      <c r="S38" s="88">
        <v>1017921</v>
      </c>
      <c r="T38" s="92">
        <v>12.84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</row>
    <row r="39" spans="1:49" s="13" customFormat="1" ht="27" customHeight="1">
      <c r="A39" s="23"/>
      <c r="B39" s="23"/>
      <c r="C39" s="23"/>
      <c r="D39" s="79" t="s">
        <v>110</v>
      </c>
      <c r="E39" s="66" t="s">
        <v>65</v>
      </c>
      <c r="F39" s="88">
        <v>91556688</v>
      </c>
      <c r="G39" s="88">
        <v>9101226</v>
      </c>
      <c r="H39" s="89" t="s">
        <v>29</v>
      </c>
      <c r="I39" s="89" t="s">
        <v>29</v>
      </c>
      <c r="J39" s="88">
        <v>47000</v>
      </c>
      <c r="K39" s="88">
        <v>82408462</v>
      </c>
      <c r="L39" s="90" t="s">
        <v>235</v>
      </c>
      <c r="M39" s="91" t="s">
        <v>66</v>
      </c>
      <c r="N39" s="92">
        <v>2.51</v>
      </c>
      <c r="O39" s="92">
        <v>3.65</v>
      </c>
      <c r="P39" s="92">
        <v>18.7</v>
      </c>
      <c r="Q39" s="88">
        <v>15444595</v>
      </c>
      <c r="R39" s="92">
        <v>16.87</v>
      </c>
      <c r="S39" s="88">
        <v>16729810</v>
      </c>
      <c r="T39" s="92">
        <v>18.27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</row>
    <row r="40" spans="1:49" s="13" customFormat="1" ht="24.75" customHeight="1">
      <c r="A40" s="23"/>
      <c r="B40" s="23"/>
      <c r="C40" s="23"/>
      <c r="D40" s="79" t="s">
        <v>225</v>
      </c>
      <c r="E40" s="66" t="s">
        <v>60</v>
      </c>
      <c r="F40" s="88">
        <v>1277000</v>
      </c>
      <c r="G40" s="88">
        <v>125700</v>
      </c>
      <c r="H40" s="89" t="s">
        <v>29</v>
      </c>
      <c r="I40" s="89" t="s">
        <v>29</v>
      </c>
      <c r="J40" s="88">
        <v>2000</v>
      </c>
      <c r="K40" s="88">
        <v>1149300</v>
      </c>
      <c r="L40" s="90" t="s">
        <v>236</v>
      </c>
      <c r="M40" s="91" t="s">
        <v>61</v>
      </c>
      <c r="N40" s="92">
        <v>2.69</v>
      </c>
      <c r="O40" s="92">
        <v>2.78</v>
      </c>
      <c r="P40" s="92">
        <v>19.81</v>
      </c>
      <c r="Q40" s="88">
        <v>704444</v>
      </c>
      <c r="R40" s="92">
        <v>55.16</v>
      </c>
      <c r="S40" s="88">
        <v>716872</v>
      </c>
      <c r="T40" s="92">
        <v>56.14</v>
      </c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</row>
    <row r="41" spans="1:49" s="13" customFormat="1" ht="24" customHeight="1">
      <c r="A41" s="23"/>
      <c r="B41" s="23"/>
      <c r="C41" s="79" t="s">
        <v>76</v>
      </c>
      <c r="D41" s="23"/>
      <c r="E41" s="72"/>
      <c r="F41" s="88">
        <v>2819840</v>
      </c>
      <c r="G41" s="88">
        <v>306560</v>
      </c>
      <c r="H41" s="89" t="s">
        <v>29</v>
      </c>
      <c r="I41" s="89" t="s">
        <v>29</v>
      </c>
      <c r="J41" s="89" t="s">
        <v>29</v>
      </c>
      <c r="K41" s="88">
        <v>2513280</v>
      </c>
      <c r="L41" s="94" t="s">
        <v>29</v>
      </c>
      <c r="M41" s="91" t="s">
        <v>29</v>
      </c>
      <c r="N41" s="92" t="s">
        <v>29</v>
      </c>
      <c r="O41" s="92" t="s">
        <v>29</v>
      </c>
      <c r="P41" s="92" t="s">
        <v>29</v>
      </c>
      <c r="Q41" s="88">
        <v>26359</v>
      </c>
      <c r="R41" s="92">
        <v>0.93</v>
      </c>
      <c r="S41" s="88">
        <v>26359</v>
      </c>
      <c r="T41" s="92">
        <v>0.93</v>
      </c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</row>
    <row r="42" spans="1:49" s="13" customFormat="1" ht="27.75" customHeight="1">
      <c r="A42" s="23"/>
      <c r="B42" s="23"/>
      <c r="C42" s="23"/>
      <c r="D42" s="23"/>
      <c r="E42" s="66" t="s">
        <v>77</v>
      </c>
      <c r="F42" s="88">
        <v>2819840</v>
      </c>
      <c r="G42" s="88">
        <v>306560</v>
      </c>
      <c r="H42" s="89" t="s">
        <v>29</v>
      </c>
      <c r="I42" s="89" t="s">
        <v>29</v>
      </c>
      <c r="J42" s="89" t="s">
        <v>29</v>
      </c>
      <c r="K42" s="88">
        <v>2513280</v>
      </c>
      <c r="L42" s="90" t="s">
        <v>237</v>
      </c>
      <c r="M42" s="91" t="s">
        <v>78</v>
      </c>
      <c r="N42" s="92">
        <v>2.7</v>
      </c>
      <c r="O42" s="92">
        <v>4.03</v>
      </c>
      <c r="P42" s="92">
        <v>16.51</v>
      </c>
      <c r="Q42" s="88">
        <v>26359</v>
      </c>
      <c r="R42" s="92">
        <v>0.93</v>
      </c>
      <c r="S42" s="88">
        <v>26359</v>
      </c>
      <c r="T42" s="92">
        <v>0.93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</row>
    <row r="43" spans="1:49" s="13" customFormat="1" ht="24" customHeight="1">
      <c r="A43" s="23"/>
      <c r="B43" s="23"/>
      <c r="C43" s="79" t="s">
        <v>79</v>
      </c>
      <c r="D43" s="23"/>
      <c r="E43" s="72"/>
      <c r="F43" s="88">
        <v>67601295</v>
      </c>
      <c r="G43" s="88">
        <v>4063048</v>
      </c>
      <c r="H43" s="89" t="s">
        <v>29</v>
      </c>
      <c r="I43" s="89" t="s">
        <v>29</v>
      </c>
      <c r="J43" s="89" t="s">
        <v>29</v>
      </c>
      <c r="K43" s="88">
        <v>63538247</v>
      </c>
      <c r="L43" s="94" t="s">
        <v>29</v>
      </c>
      <c r="M43" s="91" t="s">
        <v>29</v>
      </c>
      <c r="N43" s="93" t="s">
        <v>29</v>
      </c>
      <c r="O43" s="93" t="s">
        <v>29</v>
      </c>
      <c r="P43" s="93" t="s">
        <v>29</v>
      </c>
      <c r="Q43" s="88">
        <v>53814021</v>
      </c>
      <c r="R43" s="92">
        <v>79.61</v>
      </c>
      <c r="S43" s="88">
        <v>59579522</v>
      </c>
      <c r="T43" s="92">
        <v>88.13</v>
      </c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</row>
    <row r="44" spans="1:49" s="13" customFormat="1" ht="24" customHeight="1">
      <c r="A44" s="23"/>
      <c r="B44" s="23"/>
      <c r="C44" s="23"/>
      <c r="D44" s="79" t="s">
        <v>36</v>
      </c>
      <c r="E44" s="80" t="s">
        <v>53</v>
      </c>
      <c r="F44" s="88">
        <v>19360220</v>
      </c>
      <c r="G44" s="88">
        <v>396821</v>
      </c>
      <c r="H44" s="89" t="s">
        <v>29</v>
      </c>
      <c r="I44" s="89" t="s">
        <v>29</v>
      </c>
      <c r="J44" s="89" t="s">
        <v>29</v>
      </c>
      <c r="K44" s="88">
        <v>18963399</v>
      </c>
      <c r="L44" s="94" t="s">
        <v>29</v>
      </c>
      <c r="M44" s="91" t="s">
        <v>29</v>
      </c>
      <c r="N44" s="93" t="s">
        <v>29</v>
      </c>
      <c r="O44" s="93" t="s">
        <v>29</v>
      </c>
      <c r="P44" s="93" t="s">
        <v>29</v>
      </c>
      <c r="Q44" s="88">
        <v>5572946</v>
      </c>
      <c r="R44" s="92">
        <v>28.79</v>
      </c>
      <c r="S44" s="88">
        <v>11338447</v>
      </c>
      <c r="T44" s="92">
        <v>58.57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</row>
    <row r="45" spans="1:49" s="13" customFormat="1" ht="24" customHeight="1">
      <c r="A45" s="56"/>
      <c r="B45" s="56"/>
      <c r="C45" s="56"/>
      <c r="D45" s="114" t="s">
        <v>38</v>
      </c>
      <c r="E45" s="115" t="s">
        <v>32</v>
      </c>
      <c r="F45" s="116">
        <v>48241075</v>
      </c>
      <c r="G45" s="116">
        <v>3666227</v>
      </c>
      <c r="H45" s="117" t="s">
        <v>29</v>
      </c>
      <c r="I45" s="117" t="s">
        <v>29</v>
      </c>
      <c r="J45" s="117" t="s">
        <v>29</v>
      </c>
      <c r="K45" s="116">
        <v>44574848</v>
      </c>
      <c r="L45" s="118" t="s">
        <v>29</v>
      </c>
      <c r="M45" s="119" t="s">
        <v>54</v>
      </c>
      <c r="N45" s="120" t="s">
        <v>29</v>
      </c>
      <c r="O45" s="120" t="s">
        <v>29</v>
      </c>
      <c r="P45" s="120" t="s">
        <v>29</v>
      </c>
      <c r="Q45" s="116">
        <v>48241075</v>
      </c>
      <c r="R45" s="99">
        <v>100</v>
      </c>
      <c r="S45" s="116">
        <v>48241075</v>
      </c>
      <c r="T45" s="99">
        <v>100</v>
      </c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</row>
    <row r="46" spans="1:35" s="13" customFormat="1" ht="24.75" customHeight="1">
      <c r="A46" s="150" t="s">
        <v>80</v>
      </c>
      <c r="B46" s="150"/>
      <c r="C46" s="150"/>
      <c r="D46" s="150"/>
      <c r="E46" s="150"/>
      <c r="F46" s="35">
        <f>+F47</f>
        <v>1049271</v>
      </c>
      <c r="G46" s="35">
        <f>+G47</f>
        <v>1049271</v>
      </c>
      <c r="H46" s="24"/>
      <c r="I46" s="24"/>
      <c r="J46" s="24"/>
      <c r="K46" s="24"/>
      <c r="L46" s="65" t="s">
        <v>29</v>
      </c>
      <c r="M46" s="26" t="s">
        <v>29</v>
      </c>
      <c r="N46" s="38" t="s">
        <v>29</v>
      </c>
      <c r="O46" s="38" t="s">
        <v>29</v>
      </c>
      <c r="P46" s="38" t="s">
        <v>29</v>
      </c>
      <c r="Q46" s="35">
        <v>601497</v>
      </c>
      <c r="R46" s="38">
        <f>+Q46/F46*100</f>
        <v>57.325228658754504</v>
      </c>
      <c r="S46" s="35">
        <f>+S47</f>
        <v>697389</v>
      </c>
      <c r="T46" s="112">
        <f>+S46/F46*100</f>
        <v>66.46414510645963</v>
      </c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35" s="13" customFormat="1" ht="22.5" customHeight="1">
      <c r="A47" s="23"/>
      <c r="B47" s="23"/>
      <c r="C47" s="27" t="s">
        <v>31</v>
      </c>
      <c r="D47" s="23"/>
      <c r="E47" s="28"/>
      <c r="F47" s="37">
        <f>+F48+F49</f>
        <v>1049271</v>
      </c>
      <c r="G47" s="37">
        <f>+G48+G49</f>
        <v>1049271</v>
      </c>
      <c r="H47" s="29" t="s">
        <v>29</v>
      </c>
      <c r="I47" s="29" t="s">
        <v>29</v>
      </c>
      <c r="J47" s="29" t="s">
        <v>29</v>
      </c>
      <c r="K47" s="29" t="s">
        <v>29</v>
      </c>
      <c r="L47" s="66" t="s">
        <v>29</v>
      </c>
      <c r="M47" s="31" t="s">
        <v>29</v>
      </c>
      <c r="N47" s="39" t="s">
        <v>29</v>
      </c>
      <c r="O47" s="39" t="s">
        <v>29</v>
      </c>
      <c r="P47" s="39" t="s">
        <v>29</v>
      </c>
      <c r="Q47" s="37">
        <v>601497</v>
      </c>
      <c r="R47" s="39">
        <f>+Q47/F47*100</f>
        <v>57.325228658754504</v>
      </c>
      <c r="S47" s="37">
        <f>+S48+S49</f>
        <v>697389</v>
      </c>
      <c r="T47" s="39">
        <f>+S47/F47*100</f>
        <v>66.46414510645963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35" s="13" customFormat="1" ht="22.5" customHeight="1">
      <c r="A48" s="23"/>
      <c r="B48" s="23"/>
      <c r="C48" s="23"/>
      <c r="D48" s="27" t="s">
        <v>36</v>
      </c>
      <c r="E48" s="30" t="s">
        <v>53</v>
      </c>
      <c r="F48" s="37">
        <v>683859</v>
      </c>
      <c r="G48" s="37">
        <v>683859</v>
      </c>
      <c r="H48" s="29" t="s">
        <v>29</v>
      </c>
      <c r="I48" s="29" t="s">
        <v>29</v>
      </c>
      <c r="J48" s="29" t="s">
        <v>29</v>
      </c>
      <c r="K48" s="29" t="s">
        <v>29</v>
      </c>
      <c r="L48" s="66" t="s">
        <v>29</v>
      </c>
      <c r="M48" s="31"/>
      <c r="N48" s="39" t="s">
        <v>29</v>
      </c>
      <c r="O48" s="39" t="s">
        <v>29</v>
      </c>
      <c r="P48" s="39" t="s">
        <v>29</v>
      </c>
      <c r="Q48" s="37">
        <v>236085</v>
      </c>
      <c r="R48" s="39">
        <v>34.52</v>
      </c>
      <c r="S48" s="37">
        <v>331977</v>
      </c>
      <c r="T48" s="39">
        <f>+S48/F48*100</f>
        <v>48.544656135255956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s="13" customFormat="1" ht="22.5" customHeight="1">
      <c r="A49" s="23"/>
      <c r="B49" s="23"/>
      <c r="C49" s="23"/>
      <c r="D49" s="27" t="s">
        <v>38</v>
      </c>
      <c r="E49" s="30" t="s">
        <v>32</v>
      </c>
      <c r="F49" s="37">
        <v>365412</v>
      </c>
      <c r="G49" s="37">
        <v>365412</v>
      </c>
      <c r="H49" s="29" t="s">
        <v>29</v>
      </c>
      <c r="I49" s="29" t="s">
        <v>29</v>
      </c>
      <c r="J49" s="29" t="s">
        <v>29</v>
      </c>
      <c r="K49" s="29" t="s">
        <v>29</v>
      </c>
      <c r="L49" s="66" t="s">
        <v>29</v>
      </c>
      <c r="M49" s="31" t="s">
        <v>54</v>
      </c>
      <c r="N49" s="39" t="s">
        <v>29</v>
      </c>
      <c r="O49" s="39" t="s">
        <v>29</v>
      </c>
      <c r="P49" s="39" t="s">
        <v>29</v>
      </c>
      <c r="Q49" s="37">
        <v>365412</v>
      </c>
      <c r="R49" s="97">
        <v>100</v>
      </c>
      <c r="S49" s="37">
        <v>365412</v>
      </c>
      <c r="T49" s="97">
        <v>100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s="13" customFormat="1" ht="21.75" customHeight="1">
      <c r="A50" s="150" t="s">
        <v>81</v>
      </c>
      <c r="B50" s="150"/>
      <c r="C50" s="150"/>
      <c r="D50" s="150"/>
      <c r="E50" s="150"/>
      <c r="F50" s="35">
        <v>188097856</v>
      </c>
      <c r="G50" s="35">
        <v>4850972</v>
      </c>
      <c r="H50" s="24"/>
      <c r="I50" s="35">
        <v>31991825</v>
      </c>
      <c r="J50" s="35">
        <v>100000</v>
      </c>
      <c r="K50" s="35">
        <v>151155059</v>
      </c>
      <c r="L50" s="65" t="s">
        <v>29</v>
      </c>
      <c r="M50" s="26" t="s">
        <v>29</v>
      </c>
      <c r="N50" s="38" t="s">
        <v>29</v>
      </c>
      <c r="O50" s="38" t="s">
        <v>29</v>
      </c>
      <c r="P50" s="38" t="s">
        <v>29</v>
      </c>
      <c r="Q50" s="35">
        <v>20078106</v>
      </c>
      <c r="R50" s="38">
        <v>10.67</v>
      </c>
      <c r="S50" s="35">
        <v>49655634</v>
      </c>
      <c r="T50" s="38">
        <v>26.4</v>
      </c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s="13" customFormat="1" ht="21.75" customHeight="1">
      <c r="A51" s="23"/>
      <c r="B51" s="23"/>
      <c r="C51" s="27" t="s">
        <v>35</v>
      </c>
      <c r="D51" s="23"/>
      <c r="E51" s="28"/>
      <c r="F51" s="37">
        <v>69046884</v>
      </c>
      <c r="G51" s="29" t="s">
        <v>29</v>
      </c>
      <c r="H51" s="29" t="s">
        <v>29</v>
      </c>
      <c r="I51" s="37">
        <v>31991825</v>
      </c>
      <c r="J51" s="29" t="s">
        <v>29</v>
      </c>
      <c r="K51" s="37">
        <v>37055059</v>
      </c>
      <c r="L51" s="66" t="s">
        <v>29</v>
      </c>
      <c r="M51" s="31" t="s">
        <v>29</v>
      </c>
      <c r="N51" s="39" t="s">
        <v>29</v>
      </c>
      <c r="O51" s="39" t="s">
        <v>29</v>
      </c>
      <c r="P51" s="39" t="s">
        <v>29</v>
      </c>
      <c r="Q51" s="37">
        <v>5978648</v>
      </c>
      <c r="R51" s="39">
        <v>8.66</v>
      </c>
      <c r="S51" s="37">
        <v>35384708</v>
      </c>
      <c r="T51" s="39">
        <v>51.25</v>
      </c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s="13" customFormat="1" ht="43.5" customHeight="1">
      <c r="A52" s="23"/>
      <c r="B52" s="23"/>
      <c r="C52" s="23"/>
      <c r="D52" s="47" t="s">
        <v>36</v>
      </c>
      <c r="E52" s="66" t="s">
        <v>107</v>
      </c>
      <c r="F52" s="37">
        <v>6211400</v>
      </c>
      <c r="G52" s="29" t="s">
        <v>29</v>
      </c>
      <c r="H52" s="29" t="s">
        <v>29</v>
      </c>
      <c r="I52" s="37">
        <v>2833701</v>
      </c>
      <c r="J52" s="29" t="s">
        <v>29</v>
      </c>
      <c r="K52" s="37">
        <v>3377699</v>
      </c>
      <c r="L52" s="66" t="s">
        <v>108</v>
      </c>
      <c r="M52" s="31" t="s">
        <v>109</v>
      </c>
      <c r="N52" s="39" t="s">
        <v>29</v>
      </c>
      <c r="O52" s="39" t="s">
        <v>29</v>
      </c>
      <c r="P52" s="39" t="s">
        <v>29</v>
      </c>
      <c r="Q52" s="37">
        <v>1195260</v>
      </c>
      <c r="R52" s="39">
        <v>19.24</v>
      </c>
      <c r="S52" s="37">
        <v>2547416</v>
      </c>
      <c r="T52" s="39">
        <v>41.01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s="13" customFormat="1" ht="29.25" customHeight="1">
      <c r="A53" s="23"/>
      <c r="B53" s="23"/>
      <c r="C53" s="23"/>
      <c r="D53" s="47" t="s">
        <v>38</v>
      </c>
      <c r="E53" s="66" t="s">
        <v>82</v>
      </c>
      <c r="F53" s="37">
        <v>2268078</v>
      </c>
      <c r="G53" s="29" t="s">
        <v>29</v>
      </c>
      <c r="H53" s="29" t="s">
        <v>29</v>
      </c>
      <c r="I53" s="37">
        <v>31180</v>
      </c>
      <c r="J53" s="29" t="s">
        <v>29</v>
      </c>
      <c r="K53" s="37">
        <v>2236898</v>
      </c>
      <c r="L53" s="66" t="s">
        <v>83</v>
      </c>
      <c r="M53" s="31" t="s">
        <v>84</v>
      </c>
      <c r="N53" s="39">
        <v>2.49</v>
      </c>
      <c r="O53" s="39" t="s">
        <v>29</v>
      </c>
      <c r="P53" s="39" t="s">
        <v>29</v>
      </c>
      <c r="Q53" s="37">
        <v>532746</v>
      </c>
      <c r="R53" s="39">
        <v>23.49</v>
      </c>
      <c r="S53" s="37">
        <v>2268078</v>
      </c>
      <c r="T53" s="97">
        <v>100</v>
      </c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s="13" customFormat="1" ht="57">
      <c r="A54" s="23"/>
      <c r="B54" s="23"/>
      <c r="C54" s="23"/>
      <c r="D54" s="47" t="s">
        <v>40</v>
      </c>
      <c r="E54" s="66" t="s">
        <v>120</v>
      </c>
      <c r="F54" s="37">
        <v>8366000</v>
      </c>
      <c r="G54" s="29" t="s">
        <v>29</v>
      </c>
      <c r="H54" s="29" t="s">
        <v>29</v>
      </c>
      <c r="I54" s="37">
        <v>4950000</v>
      </c>
      <c r="J54" s="29" t="s">
        <v>29</v>
      </c>
      <c r="K54" s="37">
        <v>3416000</v>
      </c>
      <c r="L54" s="66" t="s">
        <v>121</v>
      </c>
      <c r="M54" s="31" t="s">
        <v>122</v>
      </c>
      <c r="N54" s="39" t="s">
        <v>29</v>
      </c>
      <c r="O54" s="39" t="s">
        <v>29</v>
      </c>
      <c r="P54" s="39" t="s">
        <v>29</v>
      </c>
      <c r="Q54" s="37">
        <v>32900</v>
      </c>
      <c r="R54" s="39">
        <v>0.39</v>
      </c>
      <c r="S54" s="37">
        <v>8366000</v>
      </c>
      <c r="T54" s="97">
        <v>100</v>
      </c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20" s="13" customFormat="1" ht="30" customHeight="1">
      <c r="A55" s="23"/>
      <c r="B55" s="23"/>
      <c r="C55" s="23"/>
      <c r="D55" s="47" t="s">
        <v>42</v>
      </c>
      <c r="E55" s="66" t="s">
        <v>93</v>
      </c>
      <c r="F55" s="37">
        <v>16654000</v>
      </c>
      <c r="G55" s="29" t="s">
        <v>29</v>
      </c>
      <c r="H55" s="29" t="s">
        <v>29</v>
      </c>
      <c r="I55" s="37">
        <v>15200000</v>
      </c>
      <c r="J55" s="29" t="s">
        <v>29</v>
      </c>
      <c r="K55" s="37">
        <v>1454000</v>
      </c>
      <c r="L55" s="66" t="s">
        <v>94</v>
      </c>
      <c r="M55" s="31" t="s">
        <v>95</v>
      </c>
      <c r="N55" s="39" t="s">
        <v>29</v>
      </c>
      <c r="O55" s="39" t="s">
        <v>29</v>
      </c>
      <c r="P55" s="39" t="s">
        <v>29</v>
      </c>
      <c r="Q55" s="37">
        <v>1010000</v>
      </c>
      <c r="R55" s="39">
        <v>6.06</v>
      </c>
      <c r="S55" s="37">
        <v>16210000</v>
      </c>
      <c r="T55" s="39">
        <v>97.33</v>
      </c>
    </row>
    <row r="56" spans="1:35" s="13" customFormat="1" ht="45" customHeight="1">
      <c r="A56" s="28"/>
      <c r="B56" s="28"/>
      <c r="C56" s="28"/>
      <c r="D56" s="48" t="s">
        <v>209</v>
      </c>
      <c r="E56" s="66" t="s">
        <v>85</v>
      </c>
      <c r="F56" s="37">
        <v>550000</v>
      </c>
      <c r="G56" s="29" t="s">
        <v>29</v>
      </c>
      <c r="H56" s="29" t="s">
        <v>29</v>
      </c>
      <c r="I56" s="37">
        <v>550000</v>
      </c>
      <c r="J56" s="29" t="s">
        <v>29</v>
      </c>
      <c r="K56" s="29" t="s">
        <v>29</v>
      </c>
      <c r="L56" s="66" t="s">
        <v>86</v>
      </c>
      <c r="M56" s="31" t="s">
        <v>87</v>
      </c>
      <c r="N56" s="39" t="s">
        <v>29</v>
      </c>
      <c r="O56" s="39" t="s">
        <v>29</v>
      </c>
      <c r="P56" s="39" t="s">
        <v>29</v>
      </c>
      <c r="Q56" s="37">
        <v>40000</v>
      </c>
      <c r="R56" s="39">
        <v>7.27</v>
      </c>
      <c r="S56" s="37">
        <v>320000</v>
      </c>
      <c r="T56" s="39">
        <v>58.18</v>
      </c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20" s="13" customFormat="1" ht="45" customHeight="1">
      <c r="A57" s="23"/>
      <c r="B57" s="23"/>
      <c r="C57" s="23"/>
      <c r="D57" s="49" t="s">
        <v>210</v>
      </c>
      <c r="E57" s="68" t="s">
        <v>276</v>
      </c>
      <c r="F57" s="37">
        <v>1128280</v>
      </c>
      <c r="G57" s="29" t="s">
        <v>29</v>
      </c>
      <c r="H57" s="29" t="s">
        <v>29</v>
      </c>
      <c r="I57" s="37">
        <v>1128280</v>
      </c>
      <c r="J57" s="29" t="s">
        <v>29</v>
      </c>
      <c r="K57" s="29" t="s">
        <v>29</v>
      </c>
      <c r="L57" s="66" t="s">
        <v>91</v>
      </c>
      <c r="M57" s="31" t="s">
        <v>92</v>
      </c>
      <c r="N57" s="39" t="s">
        <v>29</v>
      </c>
      <c r="O57" s="39" t="s">
        <v>29</v>
      </c>
      <c r="P57" s="39" t="s">
        <v>29</v>
      </c>
      <c r="Q57" s="37">
        <v>27402</v>
      </c>
      <c r="R57" s="39">
        <v>2.43</v>
      </c>
      <c r="S57" s="37">
        <v>42661</v>
      </c>
      <c r="T57" s="39">
        <v>3.78</v>
      </c>
    </row>
    <row r="58" spans="1:20" s="13" customFormat="1" ht="31.5" customHeight="1">
      <c r="A58" s="23"/>
      <c r="B58" s="23"/>
      <c r="C58" s="23"/>
      <c r="D58" s="47" t="s">
        <v>49</v>
      </c>
      <c r="E58" s="66" t="s">
        <v>99</v>
      </c>
      <c r="F58" s="37">
        <v>340000</v>
      </c>
      <c r="G58" s="29" t="s">
        <v>29</v>
      </c>
      <c r="H58" s="29" t="s">
        <v>29</v>
      </c>
      <c r="I58" s="37">
        <v>340000</v>
      </c>
      <c r="J58" s="29" t="s">
        <v>29</v>
      </c>
      <c r="K58" s="29" t="s">
        <v>29</v>
      </c>
      <c r="L58" s="66" t="s">
        <v>100</v>
      </c>
      <c r="M58" s="31" t="s">
        <v>87</v>
      </c>
      <c r="N58" s="39" t="s">
        <v>29</v>
      </c>
      <c r="O58" s="39" t="s">
        <v>29</v>
      </c>
      <c r="P58" s="39" t="s">
        <v>29</v>
      </c>
      <c r="Q58" s="37">
        <v>160000</v>
      </c>
      <c r="R58" s="39">
        <v>47.06</v>
      </c>
      <c r="S58" s="37">
        <v>340000</v>
      </c>
      <c r="T58" s="97">
        <v>100</v>
      </c>
    </row>
    <row r="59" spans="1:20" s="13" customFormat="1" ht="58.5" customHeight="1">
      <c r="A59" s="23"/>
      <c r="B59" s="23"/>
      <c r="C59" s="23"/>
      <c r="D59" s="49" t="s">
        <v>211</v>
      </c>
      <c r="E59" s="66" t="s">
        <v>104</v>
      </c>
      <c r="F59" s="37">
        <v>4466000</v>
      </c>
      <c r="G59" s="29" t="s">
        <v>29</v>
      </c>
      <c r="H59" s="29" t="s">
        <v>29</v>
      </c>
      <c r="I59" s="29" t="s">
        <v>29</v>
      </c>
      <c r="J59" s="29" t="s">
        <v>29</v>
      </c>
      <c r="K59" s="37">
        <v>4466000</v>
      </c>
      <c r="L59" s="66" t="s">
        <v>105</v>
      </c>
      <c r="M59" s="31" t="s">
        <v>106</v>
      </c>
      <c r="N59" s="39" t="s">
        <v>29</v>
      </c>
      <c r="O59" s="39" t="s">
        <v>29</v>
      </c>
      <c r="P59" s="39" t="s">
        <v>29</v>
      </c>
      <c r="Q59" s="37">
        <v>270000</v>
      </c>
      <c r="R59" s="39">
        <v>6.05</v>
      </c>
      <c r="S59" s="37">
        <v>870000</v>
      </c>
      <c r="T59" s="39">
        <v>19.48</v>
      </c>
    </row>
    <row r="60" spans="1:35" s="13" customFormat="1" ht="31.5" customHeight="1">
      <c r="A60" s="23"/>
      <c r="B60" s="23"/>
      <c r="C60" s="23"/>
      <c r="D60" s="49" t="s">
        <v>212</v>
      </c>
      <c r="E60" s="66" t="s">
        <v>111</v>
      </c>
      <c r="F60" s="37">
        <v>2064000</v>
      </c>
      <c r="G60" s="29" t="s">
        <v>29</v>
      </c>
      <c r="H60" s="29" t="s">
        <v>29</v>
      </c>
      <c r="I60" s="29" t="s">
        <v>29</v>
      </c>
      <c r="J60" s="29" t="s">
        <v>29</v>
      </c>
      <c r="K60" s="37">
        <v>2064000</v>
      </c>
      <c r="L60" s="66" t="s">
        <v>112</v>
      </c>
      <c r="M60" s="31" t="s">
        <v>113</v>
      </c>
      <c r="N60" s="39" t="s">
        <v>29</v>
      </c>
      <c r="O60" s="39" t="s">
        <v>29</v>
      </c>
      <c r="P60" s="39" t="s">
        <v>29</v>
      </c>
      <c r="Q60" s="37">
        <v>694000</v>
      </c>
      <c r="R60" s="39">
        <v>33.62</v>
      </c>
      <c r="S60" s="37">
        <v>1613768</v>
      </c>
      <c r="T60" s="39">
        <v>78.19</v>
      </c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20" s="13" customFormat="1" ht="46.5" customHeight="1">
      <c r="A61" s="23"/>
      <c r="B61" s="23"/>
      <c r="C61" s="23"/>
      <c r="D61" s="49" t="s">
        <v>213</v>
      </c>
      <c r="E61" s="66" t="s">
        <v>88</v>
      </c>
      <c r="F61" s="37">
        <v>13000000</v>
      </c>
      <c r="G61" s="29" t="s">
        <v>29</v>
      </c>
      <c r="H61" s="29" t="s">
        <v>29</v>
      </c>
      <c r="I61" s="29" t="s">
        <v>29</v>
      </c>
      <c r="J61" s="29" t="s">
        <v>29</v>
      </c>
      <c r="K61" s="37">
        <v>13000000</v>
      </c>
      <c r="L61" s="66" t="s">
        <v>89</v>
      </c>
      <c r="M61" s="31" t="s">
        <v>90</v>
      </c>
      <c r="N61" s="39">
        <v>1.02</v>
      </c>
      <c r="O61" s="39" t="s">
        <v>29</v>
      </c>
      <c r="P61" s="39" t="s">
        <v>29</v>
      </c>
      <c r="Q61" s="37">
        <v>1526500</v>
      </c>
      <c r="R61" s="39">
        <v>11.74</v>
      </c>
      <c r="S61" s="37">
        <v>1715500</v>
      </c>
      <c r="T61" s="39">
        <v>13.2</v>
      </c>
    </row>
    <row r="62" spans="1:20" s="13" customFormat="1" ht="70.5" customHeight="1">
      <c r="A62" s="56"/>
      <c r="B62" s="56"/>
      <c r="C62" s="56"/>
      <c r="D62" s="62" t="s">
        <v>214</v>
      </c>
      <c r="E62" s="69" t="s">
        <v>96</v>
      </c>
      <c r="F62" s="57">
        <v>10498632</v>
      </c>
      <c r="G62" s="58" t="s">
        <v>29</v>
      </c>
      <c r="H62" s="58" t="s">
        <v>29</v>
      </c>
      <c r="I62" s="57">
        <v>5042664</v>
      </c>
      <c r="J62" s="58" t="s">
        <v>29</v>
      </c>
      <c r="K62" s="57">
        <v>5455968</v>
      </c>
      <c r="L62" s="69" t="s">
        <v>97</v>
      </c>
      <c r="M62" s="60" t="s">
        <v>98</v>
      </c>
      <c r="N62" s="61">
        <v>2.04</v>
      </c>
      <c r="O62" s="61" t="s">
        <v>29</v>
      </c>
      <c r="P62" s="61" t="s">
        <v>29</v>
      </c>
      <c r="Q62" s="58" t="s">
        <v>29</v>
      </c>
      <c r="R62" s="61" t="s">
        <v>29</v>
      </c>
      <c r="S62" s="57">
        <v>12557</v>
      </c>
      <c r="T62" s="61">
        <v>0.12</v>
      </c>
    </row>
    <row r="63" spans="1:20" s="13" customFormat="1" ht="51.75" customHeight="1">
      <c r="A63" s="23"/>
      <c r="B63" s="23"/>
      <c r="C63" s="23"/>
      <c r="D63" s="49" t="s">
        <v>215</v>
      </c>
      <c r="E63" s="66" t="s">
        <v>101</v>
      </c>
      <c r="F63" s="37">
        <v>785920</v>
      </c>
      <c r="G63" s="29" t="s">
        <v>29</v>
      </c>
      <c r="H63" s="29" t="s">
        <v>29</v>
      </c>
      <c r="I63" s="29" t="s">
        <v>29</v>
      </c>
      <c r="J63" s="29" t="s">
        <v>29</v>
      </c>
      <c r="K63" s="37">
        <v>785920</v>
      </c>
      <c r="L63" s="66" t="s">
        <v>102</v>
      </c>
      <c r="M63" s="31" t="s">
        <v>103</v>
      </c>
      <c r="N63" s="39">
        <v>3</v>
      </c>
      <c r="O63" s="39">
        <v>0.86</v>
      </c>
      <c r="P63" s="39" t="s">
        <v>29</v>
      </c>
      <c r="Q63" s="37">
        <v>146790</v>
      </c>
      <c r="R63" s="39">
        <v>18.68</v>
      </c>
      <c r="S63" s="37">
        <v>156950</v>
      </c>
      <c r="T63" s="39">
        <v>19.97</v>
      </c>
    </row>
    <row r="64" spans="1:35" s="13" customFormat="1" ht="47.25" customHeight="1">
      <c r="A64" s="23"/>
      <c r="B64" s="23"/>
      <c r="C64" s="23"/>
      <c r="D64" s="49" t="s">
        <v>216</v>
      </c>
      <c r="E64" s="66" t="s">
        <v>114</v>
      </c>
      <c r="F64" s="37">
        <v>798574</v>
      </c>
      <c r="G64" s="29" t="s">
        <v>29</v>
      </c>
      <c r="H64" s="29" t="s">
        <v>29</v>
      </c>
      <c r="I64" s="29" t="s">
        <v>29</v>
      </c>
      <c r="J64" s="29" t="s">
        <v>29</v>
      </c>
      <c r="K64" s="37">
        <v>798574</v>
      </c>
      <c r="L64" s="66" t="s">
        <v>115</v>
      </c>
      <c r="M64" s="31" t="s">
        <v>116</v>
      </c>
      <c r="N64" s="39">
        <v>3</v>
      </c>
      <c r="O64" s="39" t="s">
        <v>29</v>
      </c>
      <c r="P64" s="39" t="s">
        <v>29</v>
      </c>
      <c r="Q64" s="37">
        <v>11050</v>
      </c>
      <c r="R64" s="39">
        <v>1.38</v>
      </c>
      <c r="S64" s="37">
        <v>21778</v>
      </c>
      <c r="T64" s="39">
        <v>2.73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s="13" customFormat="1" ht="36" customHeight="1">
      <c r="A65" s="23"/>
      <c r="B65" s="23"/>
      <c r="C65" s="23"/>
      <c r="D65" s="49" t="s">
        <v>217</v>
      </c>
      <c r="E65" s="66" t="s">
        <v>117</v>
      </c>
      <c r="F65" s="37">
        <v>400000</v>
      </c>
      <c r="G65" s="29" t="s">
        <v>29</v>
      </c>
      <c r="H65" s="29" t="s">
        <v>29</v>
      </c>
      <c r="I65" s="37">
        <v>400000</v>
      </c>
      <c r="J65" s="29" t="s">
        <v>29</v>
      </c>
      <c r="K65" s="29" t="s">
        <v>29</v>
      </c>
      <c r="L65" s="66" t="s">
        <v>118</v>
      </c>
      <c r="M65" s="31" t="s">
        <v>119</v>
      </c>
      <c r="N65" s="39" t="s">
        <v>29</v>
      </c>
      <c r="O65" s="39" t="s">
        <v>29</v>
      </c>
      <c r="P65" s="39" t="s">
        <v>29</v>
      </c>
      <c r="Q65" s="29" t="s">
        <v>29</v>
      </c>
      <c r="R65" s="39" t="s">
        <v>29</v>
      </c>
      <c r="S65" s="37">
        <v>200000</v>
      </c>
      <c r="T65" s="39">
        <v>50</v>
      </c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s="13" customFormat="1" ht="66" customHeight="1">
      <c r="A66" s="23"/>
      <c r="B66" s="23"/>
      <c r="C66" s="23"/>
      <c r="D66" s="47" t="s">
        <v>123</v>
      </c>
      <c r="E66" s="68" t="s">
        <v>277</v>
      </c>
      <c r="F66" s="37">
        <v>1516000</v>
      </c>
      <c r="G66" s="29" t="s">
        <v>29</v>
      </c>
      <c r="H66" s="29" t="s">
        <v>29</v>
      </c>
      <c r="I66" s="37">
        <v>1516000</v>
      </c>
      <c r="J66" s="29" t="s">
        <v>29</v>
      </c>
      <c r="K66" s="29" t="s">
        <v>29</v>
      </c>
      <c r="L66" s="66" t="s">
        <v>124</v>
      </c>
      <c r="M66" s="31" t="s">
        <v>103</v>
      </c>
      <c r="N66" s="39" t="s">
        <v>29</v>
      </c>
      <c r="O66" s="39" t="s">
        <v>29</v>
      </c>
      <c r="P66" s="39" t="s">
        <v>29</v>
      </c>
      <c r="Q66" s="37">
        <v>332000</v>
      </c>
      <c r="R66" s="39">
        <v>21.9</v>
      </c>
      <c r="S66" s="37">
        <v>700000</v>
      </c>
      <c r="T66" s="39">
        <v>46.17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s="13" customFormat="1" ht="24.75" customHeight="1">
      <c r="A67" s="23"/>
      <c r="B67" s="23"/>
      <c r="C67" s="27" t="s">
        <v>76</v>
      </c>
      <c r="D67" s="23"/>
      <c r="E67" s="95"/>
      <c r="F67" s="37">
        <v>114100000</v>
      </c>
      <c r="G67" s="29" t="s">
        <v>29</v>
      </c>
      <c r="H67" s="29" t="s">
        <v>29</v>
      </c>
      <c r="I67" s="29" t="s">
        <v>29</v>
      </c>
      <c r="J67" s="29" t="s">
        <v>29</v>
      </c>
      <c r="K67" s="37">
        <v>114100000</v>
      </c>
      <c r="L67" s="66" t="s">
        <v>29</v>
      </c>
      <c r="M67" s="31" t="s">
        <v>29</v>
      </c>
      <c r="N67" s="39" t="s">
        <v>29</v>
      </c>
      <c r="O67" s="39" t="s">
        <v>29</v>
      </c>
      <c r="P67" s="39" t="s">
        <v>29</v>
      </c>
      <c r="Q67" s="37">
        <v>10322000</v>
      </c>
      <c r="R67" s="39">
        <v>9.05</v>
      </c>
      <c r="S67" s="37">
        <v>10322000</v>
      </c>
      <c r="T67" s="39">
        <v>9.05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s="13" customFormat="1" ht="72" customHeight="1">
      <c r="A68" s="23"/>
      <c r="B68" s="23"/>
      <c r="C68" s="23"/>
      <c r="D68" s="27" t="s">
        <v>36</v>
      </c>
      <c r="E68" s="95" t="s">
        <v>239</v>
      </c>
      <c r="F68" s="37">
        <v>1600000</v>
      </c>
      <c r="G68" s="29" t="s">
        <v>29</v>
      </c>
      <c r="H68" s="29" t="s">
        <v>29</v>
      </c>
      <c r="I68" s="29" t="s">
        <v>29</v>
      </c>
      <c r="J68" s="29" t="s">
        <v>29</v>
      </c>
      <c r="K68" s="37">
        <v>1600000</v>
      </c>
      <c r="L68" s="68" t="s">
        <v>255</v>
      </c>
      <c r="M68" s="31" t="s">
        <v>125</v>
      </c>
      <c r="N68" s="39" t="s">
        <v>29</v>
      </c>
      <c r="O68" s="39" t="s">
        <v>29</v>
      </c>
      <c r="P68" s="39" t="s">
        <v>29</v>
      </c>
      <c r="Q68" s="37">
        <v>22000</v>
      </c>
      <c r="R68" s="39">
        <v>1.38</v>
      </c>
      <c r="S68" s="37">
        <v>22000</v>
      </c>
      <c r="T68" s="39">
        <v>1.38</v>
      </c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s="13" customFormat="1" ht="60" customHeight="1">
      <c r="A69" s="23"/>
      <c r="B69" s="23"/>
      <c r="C69" s="23"/>
      <c r="D69" s="27" t="s">
        <v>38</v>
      </c>
      <c r="E69" s="68" t="s">
        <v>279</v>
      </c>
      <c r="F69" s="37">
        <v>112500000</v>
      </c>
      <c r="G69" s="29" t="s">
        <v>29</v>
      </c>
      <c r="H69" s="29" t="s">
        <v>29</v>
      </c>
      <c r="I69" s="29" t="s">
        <v>29</v>
      </c>
      <c r="J69" s="29" t="s">
        <v>29</v>
      </c>
      <c r="K69" s="37">
        <v>112500000</v>
      </c>
      <c r="L69" s="66" t="s">
        <v>126</v>
      </c>
      <c r="M69" s="31" t="s">
        <v>127</v>
      </c>
      <c r="N69" s="39">
        <v>1.8</v>
      </c>
      <c r="O69" s="39" t="s">
        <v>29</v>
      </c>
      <c r="P69" s="39" t="s">
        <v>29</v>
      </c>
      <c r="Q69" s="37">
        <v>10300000</v>
      </c>
      <c r="R69" s="39">
        <v>9.16</v>
      </c>
      <c r="S69" s="37">
        <v>10300000</v>
      </c>
      <c r="T69" s="39">
        <v>9.16</v>
      </c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s="13" customFormat="1" ht="24.75" customHeight="1">
      <c r="A70" s="23"/>
      <c r="B70" s="23"/>
      <c r="C70" s="27" t="s">
        <v>79</v>
      </c>
      <c r="D70" s="23"/>
      <c r="E70" s="28"/>
      <c r="F70" s="37">
        <v>4950972</v>
      </c>
      <c r="G70" s="37">
        <v>4850972</v>
      </c>
      <c r="H70" s="29" t="s">
        <v>29</v>
      </c>
      <c r="I70" s="29" t="s">
        <v>29</v>
      </c>
      <c r="J70" s="37">
        <v>100000</v>
      </c>
      <c r="K70" s="29" t="s">
        <v>29</v>
      </c>
      <c r="L70" s="66" t="s">
        <v>29</v>
      </c>
      <c r="M70" s="31" t="s">
        <v>29</v>
      </c>
      <c r="N70" s="39" t="s">
        <v>29</v>
      </c>
      <c r="O70" s="39" t="s">
        <v>29</v>
      </c>
      <c r="P70" s="39" t="s">
        <v>29</v>
      </c>
      <c r="Q70" s="37">
        <v>3777458</v>
      </c>
      <c r="R70" s="39">
        <v>76.3</v>
      </c>
      <c r="S70" s="37">
        <v>3948926</v>
      </c>
      <c r="T70" s="39">
        <v>79.76</v>
      </c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s="13" customFormat="1" ht="24.75" customHeight="1">
      <c r="A71" s="23"/>
      <c r="B71" s="23"/>
      <c r="C71" s="23"/>
      <c r="D71" s="27" t="s">
        <v>36</v>
      </c>
      <c r="E71" s="30" t="s">
        <v>53</v>
      </c>
      <c r="F71" s="37">
        <v>2061782</v>
      </c>
      <c r="G71" s="37">
        <v>2061782</v>
      </c>
      <c r="H71" s="29" t="s">
        <v>29</v>
      </c>
      <c r="I71" s="29" t="s">
        <v>29</v>
      </c>
      <c r="J71" s="29" t="s">
        <v>29</v>
      </c>
      <c r="K71" s="29" t="s">
        <v>29</v>
      </c>
      <c r="L71" s="66" t="s">
        <v>29</v>
      </c>
      <c r="M71" s="31" t="s">
        <v>29</v>
      </c>
      <c r="N71" s="39" t="s">
        <v>29</v>
      </c>
      <c r="O71" s="39" t="s">
        <v>29</v>
      </c>
      <c r="P71" s="39" t="s">
        <v>29</v>
      </c>
      <c r="Q71" s="37">
        <v>888268</v>
      </c>
      <c r="R71" s="39">
        <v>43.08</v>
      </c>
      <c r="S71" s="37">
        <v>1059736</v>
      </c>
      <c r="T71" s="39">
        <v>51.4</v>
      </c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s="13" customFormat="1" ht="24.75" customHeight="1">
      <c r="A72" s="23"/>
      <c r="B72" s="23"/>
      <c r="C72" s="23"/>
      <c r="D72" s="27" t="s">
        <v>38</v>
      </c>
      <c r="E72" s="30" t="s">
        <v>32</v>
      </c>
      <c r="F72" s="37">
        <v>2889190</v>
      </c>
      <c r="G72" s="37">
        <v>2789190</v>
      </c>
      <c r="H72" s="29" t="s">
        <v>29</v>
      </c>
      <c r="I72" s="29" t="s">
        <v>29</v>
      </c>
      <c r="J72" s="37">
        <v>100000</v>
      </c>
      <c r="K72" s="29" t="s">
        <v>29</v>
      </c>
      <c r="L72" s="66" t="s">
        <v>29</v>
      </c>
      <c r="M72" s="31" t="s">
        <v>54</v>
      </c>
      <c r="N72" s="39" t="s">
        <v>29</v>
      </c>
      <c r="O72" s="39" t="s">
        <v>29</v>
      </c>
      <c r="P72" s="39" t="s">
        <v>29</v>
      </c>
      <c r="Q72" s="37">
        <v>2889190</v>
      </c>
      <c r="R72" s="97">
        <v>100</v>
      </c>
      <c r="S72" s="37">
        <v>2889190</v>
      </c>
      <c r="T72" s="97">
        <v>100</v>
      </c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 s="13" customFormat="1" ht="27" customHeight="1">
      <c r="A73" s="151" t="s">
        <v>190</v>
      </c>
      <c r="B73" s="151"/>
      <c r="C73" s="151"/>
      <c r="D73" s="151"/>
      <c r="E73" s="151"/>
      <c r="F73" s="35">
        <v>15253171</v>
      </c>
      <c r="G73" s="35">
        <v>8862815</v>
      </c>
      <c r="H73" s="24"/>
      <c r="I73" s="24"/>
      <c r="J73" s="24"/>
      <c r="K73" s="35">
        <v>6390356</v>
      </c>
      <c r="L73" s="65" t="s">
        <v>29</v>
      </c>
      <c r="M73" s="26" t="s">
        <v>29</v>
      </c>
      <c r="N73" s="38" t="s">
        <v>29</v>
      </c>
      <c r="O73" s="38" t="s">
        <v>29</v>
      </c>
      <c r="P73" s="38" t="s">
        <v>29</v>
      </c>
      <c r="Q73" s="35">
        <v>2935113</v>
      </c>
      <c r="R73" s="38">
        <v>19.24</v>
      </c>
      <c r="S73" s="35">
        <v>3363868</v>
      </c>
      <c r="T73" s="38">
        <v>22.05</v>
      </c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s="13" customFormat="1" ht="27" customHeight="1">
      <c r="A74" s="150" t="s">
        <v>128</v>
      </c>
      <c r="B74" s="150"/>
      <c r="C74" s="150"/>
      <c r="D74" s="150"/>
      <c r="E74" s="150"/>
      <c r="F74" s="35">
        <v>60290</v>
      </c>
      <c r="G74" s="35">
        <v>60290</v>
      </c>
      <c r="H74" s="24" t="s">
        <v>29</v>
      </c>
      <c r="I74" s="24" t="s">
        <v>29</v>
      </c>
      <c r="J74" s="24" t="s">
        <v>29</v>
      </c>
      <c r="K74" s="24" t="s">
        <v>29</v>
      </c>
      <c r="L74" s="65" t="s">
        <v>29</v>
      </c>
      <c r="M74" s="26" t="s">
        <v>29</v>
      </c>
      <c r="N74" s="38" t="s">
        <v>29</v>
      </c>
      <c r="O74" s="38" t="s">
        <v>29</v>
      </c>
      <c r="P74" s="38" t="s">
        <v>29</v>
      </c>
      <c r="Q74" s="35">
        <v>60290</v>
      </c>
      <c r="R74" s="98">
        <v>100</v>
      </c>
      <c r="S74" s="35">
        <v>60290</v>
      </c>
      <c r="T74" s="98">
        <v>100</v>
      </c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 s="13" customFormat="1" ht="27" customHeight="1">
      <c r="A75" s="23"/>
      <c r="B75" s="23"/>
      <c r="C75" s="27" t="s">
        <v>31</v>
      </c>
      <c r="D75" s="23"/>
      <c r="E75" s="28"/>
      <c r="F75" s="37">
        <v>60290</v>
      </c>
      <c r="G75" s="37">
        <v>60290</v>
      </c>
      <c r="H75" s="29" t="s">
        <v>29</v>
      </c>
      <c r="I75" s="29" t="s">
        <v>29</v>
      </c>
      <c r="J75" s="29" t="s">
        <v>29</v>
      </c>
      <c r="K75" s="29" t="s">
        <v>29</v>
      </c>
      <c r="L75" s="66" t="s">
        <v>29</v>
      </c>
      <c r="M75" s="31" t="s">
        <v>54</v>
      </c>
      <c r="N75" s="39" t="s">
        <v>29</v>
      </c>
      <c r="O75" s="39" t="s">
        <v>29</v>
      </c>
      <c r="P75" s="39" t="s">
        <v>29</v>
      </c>
      <c r="Q75" s="37">
        <v>60290</v>
      </c>
      <c r="R75" s="97">
        <v>100</v>
      </c>
      <c r="S75" s="37">
        <v>60290</v>
      </c>
      <c r="T75" s="97">
        <v>100</v>
      </c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20" s="13" customFormat="1" ht="27" customHeight="1">
      <c r="A76" s="150" t="s">
        <v>129</v>
      </c>
      <c r="B76" s="150"/>
      <c r="C76" s="150"/>
      <c r="D76" s="150"/>
      <c r="E76" s="150"/>
      <c r="F76" s="35">
        <v>780023</v>
      </c>
      <c r="G76" s="35">
        <v>780023</v>
      </c>
      <c r="H76" s="24" t="s">
        <v>29</v>
      </c>
      <c r="I76" s="24" t="s">
        <v>29</v>
      </c>
      <c r="J76" s="24" t="s">
        <v>29</v>
      </c>
      <c r="K76" s="24" t="s">
        <v>29</v>
      </c>
      <c r="L76" s="65" t="s">
        <v>29</v>
      </c>
      <c r="M76" s="26" t="s">
        <v>29</v>
      </c>
      <c r="N76" s="38" t="s">
        <v>29</v>
      </c>
      <c r="O76" s="38" t="s">
        <v>29</v>
      </c>
      <c r="P76" s="38" t="s">
        <v>29</v>
      </c>
      <c r="Q76" s="35">
        <v>543923</v>
      </c>
      <c r="R76" s="38">
        <v>69.73</v>
      </c>
      <c r="S76" s="35">
        <v>591923</v>
      </c>
      <c r="T76" s="38">
        <v>75.89</v>
      </c>
    </row>
    <row r="77" spans="1:20" s="13" customFormat="1" ht="27" customHeight="1">
      <c r="A77" s="23"/>
      <c r="B77" s="23"/>
      <c r="C77" s="27" t="s">
        <v>31</v>
      </c>
      <c r="D77" s="23"/>
      <c r="E77" s="28"/>
      <c r="F77" s="37">
        <v>780023</v>
      </c>
      <c r="G77" s="37">
        <v>780023</v>
      </c>
      <c r="H77" s="29" t="s">
        <v>29</v>
      </c>
      <c r="I77" s="29" t="s">
        <v>29</v>
      </c>
      <c r="J77" s="29" t="s">
        <v>29</v>
      </c>
      <c r="K77" s="29" t="s">
        <v>29</v>
      </c>
      <c r="L77" s="66" t="s">
        <v>29</v>
      </c>
      <c r="M77" s="31" t="s">
        <v>29</v>
      </c>
      <c r="N77" s="39" t="s">
        <v>29</v>
      </c>
      <c r="O77" s="39" t="s">
        <v>29</v>
      </c>
      <c r="P77" s="39" t="s">
        <v>29</v>
      </c>
      <c r="Q77" s="37">
        <v>543923</v>
      </c>
      <c r="R77" s="39">
        <v>69.73</v>
      </c>
      <c r="S77" s="37">
        <v>591923</v>
      </c>
      <c r="T77" s="39">
        <v>75.89</v>
      </c>
    </row>
    <row r="78" spans="1:20" s="13" customFormat="1" ht="27" customHeight="1">
      <c r="A78" s="23"/>
      <c r="B78" s="23"/>
      <c r="C78" s="23"/>
      <c r="D78" s="27" t="s">
        <v>36</v>
      </c>
      <c r="E78" s="30" t="s">
        <v>53</v>
      </c>
      <c r="F78" s="37">
        <v>246000</v>
      </c>
      <c r="G78" s="37">
        <v>246000</v>
      </c>
      <c r="H78" s="29" t="s">
        <v>29</v>
      </c>
      <c r="I78" s="29" t="s">
        <v>29</v>
      </c>
      <c r="J78" s="29" t="s">
        <v>29</v>
      </c>
      <c r="K78" s="29" t="s">
        <v>29</v>
      </c>
      <c r="L78" s="66" t="s">
        <v>29</v>
      </c>
      <c r="M78" s="31" t="s">
        <v>29</v>
      </c>
      <c r="N78" s="39" t="s">
        <v>29</v>
      </c>
      <c r="O78" s="39" t="s">
        <v>29</v>
      </c>
      <c r="P78" s="39" t="s">
        <v>29</v>
      </c>
      <c r="Q78" s="37">
        <v>9900</v>
      </c>
      <c r="R78" s="39">
        <v>4.02</v>
      </c>
      <c r="S78" s="37">
        <v>57900</v>
      </c>
      <c r="T78" s="39">
        <v>23.54</v>
      </c>
    </row>
    <row r="79" spans="1:20" s="13" customFormat="1" ht="27" customHeight="1">
      <c r="A79" s="56"/>
      <c r="B79" s="56"/>
      <c r="C79" s="56"/>
      <c r="D79" s="63" t="s">
        <v>38</v>
      </c>
      <c r="E79" s="59" t="s">
        <v>32</v>
      </c>
      <c r="F79" s="57">
        <v>534023</v>
      </c>
      <c r="G79" s="57">
        <v>534023</v>
      </c>
      <c r="H79" s="58" t="s">
        <v>29</v>
      </c>
      <c r="I79" s="58" t="s">
        <v>29</v>
      </c>
      <c r="J79" s="58" t="s">
        <v>29</v>
      </c>
      <c r="K79" s="58" t="s">
        <v>29</v>
      </c>
      <c r="L79" s="69" t="s">
        <v>29</v>
      </c>
      <c r="M79" s="60" t="s">
        <v>54</v>
      </c>
      <c r="N79" s="61" t="s">
        <v>29</v>
      </c>
      <c r="O79" s="61" t="s">
        <v>29</v>
      </c>
      <c r="P79" s="61" t="s">
        <v>29</v>
      </c>
      <c r="Q79" s="57">
        <v>534023</v>
      </c>
      <c r="R79" s="99">
        <v>100</v>
      </c>
      <c r="S79" s="57">
        <v>534023</v>
      </c>
      <c r="T79" s="99">
        <v>100</v>
      </c>
    </row>
    <row r="80" spans="1:20" s="13" customFormat="1" ht="27" customHeight="1">
      <c r="A80" s="150" t="s">
        <v>130</v>
      </c>
      <c r="B80" s="150"/>
      <c r="C80" s="150"/>
      <c r="D80" s="150"/>
      <c r="E80" s="150"/>
      <c r="F80" s="35">
        <v>710660</v>
      </c>
      <c r="G80" s="35">
        <v>710660</v>
      </c>
      <c r="H80" s="24" t="s">
        <v>29</v>
      </c>
      <c r="I80" s="24" t="s">
        <v>29</v>
      </c>
      <c r="J80" s="24" t="s">
        <v>29</v>
      </c>
      <c r="K80" s="24" t="s">
        <v>29</v>
      </c>
      <c r="L80" s="65" t="s">
        <v>29</v>
      </c>
      <c r="M80" s="26" t="s">
        <v>29</v>
      </c>
      <c r="N80" s="38" t="s">
        <v>29</v>
      </c>
      <c r="O80" s="38" t="s">
        <v>29</v>
      </c>
      <c r="P80" s="38" t="s">
        <v>29</v>
      </c>
      <c r="Q80" s="35">
        <v>603140</v>
      </c>
      <c r="R80" s="38">
        <v>84.87</v>
      </c>
      <c r="S80" s="35">
        <v>603140</v>
      </c>
      <c r="T80" s="38">
        <v>84.87</v>
      </c>
    </row>
    <row r="81" spans="1:20" s="13" customFormat="1" ht="27" customHeight="1">
      <c r="A81" s="23"/>
      <c r="B81" s="23"/>
      <c r="C81" s="27" t="s">
        <v>31</v>
      </c>
      <c r="D81" s="23"/>
      <c r="E81" s="28"/>
      <c r="F81" s="37">
        <v>710660</v>
      </c>
      <c r="G81" s="37">
        <v>710660</v>
      </c>
      <c r="H81" s="29" t="s">
        <v>29</v>
      </c>
      <c r="I81" s="29" t="s">
        <v>29</v>
      </c>
      <c r="J81" s="29" t="s">
        <v>29</v>
      </c>
      <c r="K81" s="29" t="s">
        <v>29</v>
      </c>
      <c r="L81" s="66" t="s">
        <v>29</v>
      </c>
      <c r="M81" s="31" t="s">
        <v>29</v>
      </c>
      <c r="N81" s="39" t="s">
        <v>29</v>
      </c>
      <c r="O81" s="39" t="s">
        <v>29</v>
      </c>
      <c r="P81" s="39" t="s">
        <v>29</v>
      </c>
      <c r="Q81" s="37">
        <v>603140</v>
      </c>
      <c r="R81" s="39">
        <v>84.87</v>
      </c>
      <c r="S81" s="37">
        <v>603140</v>
      </c>
      <c r="T81" s="39">
        <v>84.87</v>
      </c>
    </row>
    <row r="82" spans="1:20" s="13" customFormat="1" ht="27" customHeight="1">
      <c r="A82" s="23"/>
      <c r="B82" s="23"/>
      <c r="C82" s="23"/>
      <c r="D82" s="27" t="s">
        <v>36</v>
      </c>
      <c r="E82" s="30" t="s">
        <v>53</v>
      </c>
      <c r="F82" s="37">
        <v>108020</v>
      </c>
      <c r="G82" s="37">
        <v>108020</v>
      </c>
      <c r="H82" s="29" t="s">
        <v>29</v>
      </c>
      <c r="I82" s="29" t="s">
        <v>29</v>
      </c>
      <c r="J82" s="29" t="s">
        <v>29</v>
      </c>
      <c r="K82" s="29" t="s">
        <v>29</v>
      </c>
      <c r="L82" s="66" t="s">
        <v>29</v>
      </c>
      <c r="M82" s="31" t="s">
        <v>29</v>
      </c>
      <c r="N82" s="39" t="s">
        <v>29</v>
      </c>
      <c r="O82" s="39" t="s">
        <v>29</v>
      </c>
      <c r="P82" s="39" t="s">
        <v>29</v>
      </c>
      <c r="Q82" s="36">
        <v>500</v>
      </c>
      <c r="R82" s="39">
        <v>0.46</v>
      </c>
      <c r="S82" s="36">
        <v>500</v>
      </c>
      <c r="T82" s="39">
        <v>0.46</v>
      </c>
    </row>
    <row r="83" spans="1:35" s="13" customFormat="1" ht="27" customHeight="1">
      <c r="A83" s="23"/>
      <c r="B83" s="23"/>
      <c r="C83" s="23"/>
      <c r="D83" s="27" t="s">
        <v>38</v>
      </c>
      <c r="E83" s="30" t="s">
        <v>32</v>
      </c>
      <c r="F83" s="37">
        <v>602640</v>
      </c>
      <c r="G83" s="37">
        <v>602640</v>
      </c>
      <c r="H83" s="29" t="s">
        <v>29</v>
      </c>
      <c r="I83" s="29" t="s">
        <v>29</v>
      </c>
      <c r="J83" s="29" t="s">
        <v>29</v>
      </c>
      <c r="K83" s="29" t="s">
        <v>29</v>
      </c>
      <c r="L83" s="66" t="s">
        <v>29</v>
      </c>
      <c r="M83" s="34" t="s">
        <v>268</v>
      </c>
      <c r="N83" s="39" t="s">
        <v>29</v>
      </c>
      <c r="O83" s="39" t="s">
        <v>29</v>
      </c>
      <c r="P83" s="39" t="s">
        <v>29</v>
      </c>
      <c r="Q83" s="37">
        <v>602640</v>
      </c>
      <c r="R83" s="97">
        <v>100</v>
      </c>
      <c r="S83" s="37">
        <v>602640</v>
      </c>
      <c r="T83" s="97">
        <v>100</v>
      </c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1:35" s="13" customFormat="1" ht="27" customHeight="1">
      <c r="A84" s="150" t="s">
        <v>131</v>
      </c>
      <c r="B84" s="150"/>
      <c r="C84" s="150"/>
      <c r="D84" s="150"/>
      <c r="E84" s="150"/>
      <c r="F84" s="35">
        <v>141922</v>
      </c>
      <c r="G84" s="35">
        <v>141922</v>
      </c>
      <c r="H84" s="24" t="s">
        <v>29</v>
      </c>
      <c r="I84" s="24" t="s">
        <v>29</v>
      </c>
      <c r="J84" s="24" t="s">
        <v>29</v>
      </c>
      <c r="K84" s="24" t="s">
        <v>29</v>
      </c>
      <c r="L84" s="65" t="s">
        <v>29</v>
      </c>
      <c r="M84" s="26" t="s">
        <v>29</v>
      </c>
      <c r="N84" s="38" t="s">
        <v>29</v>
      </c>
      <c r="O84" s="38" t="s">
        <v>29</v>
      </c>
      <c r="P84" s="38" t="s">
        <v>29</v>
      </c>
      <c r="Q84" s="35">
        <v>141922</v>
      </c>
      <c r="R84" s="98">
        <v>100</v>
      </c>
      <c r="S84" s="35">
        <v>141922</v>
      </c>
      <c r="T84" s="98">
        <v>100</v>
      </c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 s="13" customFormat="1" ht="27" customHeight="1">
      <c r="A85" s="23"/>
      <c r="B85" s="23"/>
      <c r="C85" s="27" t="s">
        <v>31</v>
      </c>
      <c r="D85" s="23"/>
      <c r="E85" s="28"/>
      <c r="F85" s="37">
        <v>141922</v>
      </c>
      <c r="G85" s="37">
        <v>141922</v>
      </c>
      <c r="H85" s="29" t="s">
        <v>29</v>
      </c>
      <c r="I85" s="29" t="s">
        <v>29</v>
      </c>
      <c r="J85" s="29" t="s">
        <v>29</v>
      </c>
      <c r="K85" s="29" t="s">
        <v>29</v>
      </c>
      <c r="L85" s="66" t="s">
        <v>29</v>
      </c>
      <c r="M85" s="31" t="s">
        <v>54</v>
      </c>
      <c r="N85" s="39" t="s">
        <v>29</v>
      </c>
      <c r="O85" s="39" t="s">
        <v>29</v>
      </c>
      <c r="P85" s="39" t="s">
        <v>29</v>
      </c>
      <c r="Q85" s="37">
        <v>141922</v>
      </c>
      <c r="R85" s="97">
        <v>100</v>
      </c>
      <c r="S85" s="37">
        <v>141922</v>
      </c>
      <c r="T85" s="97">
        <v>100</v>
      </c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 s="13" customFormat="1" ht="27" customHeight="1">
      <c r="A86" s="150" t="s">
        <v>132</v>
      </c>
      <c r="B86" s="150"/>
      <c r="C86" s="150"/>
      <c r="D86" s="150"/>
      <c r="E86" s="150"/>
      <c r="F86" s="35">
        <v>13560276</v>
      </c>
      <c r="G86" s="35">
        <v>7169920</v>
      </c>
      <c r="H86" s="24" t="s">
        <v>29</v>
      </c>
      <c r="I86" s="24" t="s">
        <v>29</v>
      </c>
      <c r="J86" s="24" t="s">
        <v>29</v>
      </c>
      <c r="K86" s="35">
        <v>6390356</v>
      </c>
      <c r="L86" s="65" t="s">
        <v>29</v>
      </c>
      <c r="M86" s="26" t="s">
        <v>29</v>
      </c>
      <c r="N86" s="38" t="s">
        <v>29</v>
      </c>
      <c r="O86" s="38" t="s">
        <v>29</v>
      </c>
      <c r="P86" s="38" t="s">
        <v>29</v>
      </c>
      <c r="Q86" s="35">
        <v>1585838</v>
      </c>
      <c r="R86" s="38">
        <v>11.69</v>
      </c>
      <c r="S86" s="35">
        <v>1966593</v>
      </c>
      <c r="T86" s="38">
        <v>14.5</v>
      </c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 s="13" customFormat="1" ht="27" customHeight="1">
      <c r="A87" s="23"/>
      <c r="B87" s="23"/>
      <c r="C87" s="27" t="s">
        <v>35</v>
      </c>
      <c r="D87" s="23"/>
      <c r="E87" s="28"/>
      <c r="F87" s="37">
        <v>10975970</v>
      </c>
      <c r="G87" s="37">
        <v>4585614</v>
      </c>
      <c r="H87" s="29" t="s">
        <v>29</v>
      </c>
      <c r="I87" s="29" t="s">
        <v>29</v>
      </c>
      <c r="J87" s="29" t="s">
        <v>29</v>
      </c>
      <c r="K87" s="37">
        <v>6390356</v>
      </c>
      <c r="L87" s="66" t="s">
        <v>29</v>
      </c>
      <c r="M87" s="31" t="s">
        <v>29</v>
      </c>
      <c r="N87" s="39" t="s">
        <v>29</v>
      </c>
      <c r="O87" s="39" t="s">
        <v>29</v>
      </c>
      <c r="P87" s="39" t="s">
        <v>29</v>
      </c>
      <c r="Q87" s="37">
        <v>33290</v>
      </c>
      <c r="R87" s="39">
        <v>0.3</v>
      </c>
      <c r="S87" s="37">
        <v>362205</v>
      </c>
      <c r="T87" s="39">
        <v>3.3</v>
      </c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 s="13" customFormat="1" ht="42.75">
      <c r="A88" s="23"/>
      <c r="B88" s="23"/>
      <c r="C88" s="23"/>
      <c r="D88" s="27" t="s">
        <v>36</v>
      </c>
      <c r="E88" s="66" t="s">
        <v>133</v>
      </c>
      <c r="F88" s="37">
        <v>7506000</v>
      </c>
      <c r="G88" s="37">
        <v>3142469</v>
      </c>
      <c r="H88" s="29" t="s">
        <v>29</v>
      </c>
      <c r="I88" s="29" t="s">
        <v>29</v>
      </c>
      <c r="J88" s="29" t="s">
        <v>29</v>
      </c>
      <c r="K88" s="37">
        <v>4363531</v>
      </c>
      <c r="L88" s="66" t="s">
        <v>134</v>
      </c>
      <c r="M88" s="31" t="s">
        <v>113</v>
      </c>
      <c r="N88" s="39">
        <v>5.04</v>
      </c>
      <c r="O88" s="39">
        <v>5.74</v>
      </c>
      <c r="P88" s="39">
        <v>45.52</v>
      </c>
      <c r="Q88" s="37">
        <v>3750</v>
      </c>
      <c r="R88" s="39">
        <v>0.05</v>
      </c>
      <c r="S88" s="37">
        <v>225200</v>
      </c>
      <c r="T88" s="39">
        <v>3</v>
      </c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 s="13" customFormat="1" ht="42.75">
      <c r="A89" s="23"/>
      <c r="B89" s="23"/>
      <c r="C89" s="23"/>
      <c r="D89" s="27" t="s">
        <v>38</v>
      </c>
      <c r="E89" s="66" t="s">
        <v>135</v>
      </c>
      <c r="F89" s="37">
        <v>2440670</v>
      </c>
      <c r="G89" s="37">
        <v>1011697</v>
      </c>
      <c r="H89" s="29" t="s">
        <v>29</v>
      </c>
      <c r="I89" s="29" t="s">
        <v>29</v>
      </c>
      <c r="J89" s="29" t="s">
        <v>29</v>
      </c>
      <c r="K89" s="37">
        <v>1428973</v>
      </c>
      <c r="L89" s="66" t="s">
        <v>136</v>
      </c>
      <c r="M89" s="31" t="s">
        <v>137</v>
      </c>
      <c r="N89" s="39">
        <v>4.02</v>
      </c>
      <c r="O89" s="39">
        <v>5.44</v>
      </c>
      <c r="P89" s="39">
        <v>42.59</v>
      </c>
      <c r="Q89" s="37">
        <v>24400</v>
      </c>
      <c r="R89" s="39">
        <v>1</v>
      </c>
      <c r="S89" s="37">
        <v>81297</v>
      </c>
      <c r="T89" s="39">
        <v>3.33</v>
      </c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s="13" customFormat="1" ht="42.75">
      <c r="A90" s="23"/>
      <c r="B90" s="23"/>
      <c r="C90" s="23"/>
      <c r="D90" s="27" t="s">
        <v>40</v>
      </c>
      <c r="E90" s="66" t="s">
        <v>138</v>
      </c>
      <c r="F90" s="37">
        <v>1029300</v>
      </c>
      <c r="G90" s="37">
        <v>431448</v>
      </c>
      <c r="H90" s="29" t="s">
        <v>29</v>
      </c>
      <c r="I90" s="29" t="s">
        <v>29</v>
      </c>
      <c r="J90" s="29" t="s">
        <v>29</v>
      </c>
      <c r="K90" s="37">
        <v>597852</v>
      </c>
      <c r="L90" s="66" t="s">
        <v>139</v>
      </c>
      <c r="M90" s="31" t="s">
        <v>113</v>
      </c>
      <c r="N90" s="39">
        <v>5.04</v>
      </c>
      <c r="O90" s="39">
        <v>5.64</v>
      </c>
      <c r="P90" s="39">
        <v>45.44</v>
      </c>
      <c r="Q90" s="37">
        <v>5140</v>
      </c>
      <c r="R90" s="39">
        <v>0.5</v>
      </c>
      <c r="S90" s="37">
        <v>55708</v>
      </c>
      <c r="T90" s="39">
        <v>5.41</v>
      </c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 s="13" customFormat="1" ht="27" customHeight="1">
      <c r="A91" s="23"/>
      <c r="B91" s="23"/>
      <c r="C91" s="27" t="s">
        <v>52</v>
      </c>
      <c r="D91" s="23"/>
      <c r="E91" s="28"/>
      <c r="F91" s="37">
        <v>2584306</v>
      </c>
      <c r="G91" s="37">
        <v>2584306</v>
      </c>
      <c r="H91" s="29" t="s">
        <v>29</v>
      </c>
      <c r="I91" s="29" t="s">
        <v>29</v>
      </c>
      <c r="J91" s="29" t="s">
        <v>29</v>
      </c>
      <c r="K91" s="29" t="s">
        <v>29</v>
      </c>
      <c r="L91" s="66" t="s">
        <v>29</v>
      </c>
      <c r="M91" s="31" t="s">
        <v>29</v>
      </c>
      <c r="N91" s="39" t="s">
        <v>29</v>
      </c>
      <c r="O91" s="39" t="s">
        <v>29</v>
      </c>
      <c r="P91" s="39" t="s">
        <v>29</v>
      </c>
      <c r="Q91" s="37">
        <v>1552548</v>
      </c>
      <c r="R91" s="39">
        <v>60.08</v>
      </c>
      <c r="S91" s="37">
        <v>1604388</v>
      </c>
      <c r="T91" s="39">
        <v>62.08</v>
      </c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 s="13" customFormat="1" ht="27" customHeight="1">
      <c r="A92" s="23"/>
      <c r="B92" s="23"/>
      <c r="C92" s="23"/>
      <c r="D92" s="27" t="s">
        <v>36</v>
      </c>
      <c r="E92" s="30" t="s">
        <v>53</v>
      </c>
      <c r="F92" s="37">
        <v>1853990</v>
      </c>
      <c r="G92" s="37">
        <v>1853990</v>
      </c>
      <c r="H92" s="29" t="s">
        <v>29</v>
      </c>
      <c r="I92" s="29" t="s">
        <v>29</v>
      </c>
      <c r="J92" s="29" t="s">
        <v>29</v>
      </c>
      <c r="K92" s="29" t="s">
        <v>29</v>
      </c>
      <c r="L92" s="66" t="s">
        <v>29</v>
      </c>
      <c r="M92" s="31"/>
      <c r="N92" s="39" t="s">
        <v>29</v>
      </c>
      <c r="O92" s="39" t="s">
        <v>29</v>
      </c>
      <c r="P92" s="39" t="s">
        <v>29</v>
      </c>
      <c r="Q92" s="37">
        <v>822232</v>
      </c>
      <c r="R92" s="39">
        <v>44.35</v>
      </c>
      <c r="S92" s="37">
        <v>874072</v>
      </c>
      <c r="T92" s="39">
        <v>47.15</v>
      </c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 s="13" customFormat="1" ht="27" customHeight="1">
      <c r="A93" s="23"/>
      <c r="B93" s="23"/>
      <c r="C93" s="23"/>
      <c r="D93" s="27" t="s">
        <v>38</v>
      </c>
      <c r="E93" s="30" t="s">
        <v>32</v>
      </c>
      <c r="F93" s="37">
        <v>730316</v>
      </c>
      <c r="G93" s="37">
        <v>730316</v>
      </c>
      <c r="H93" s="29" t="s">
        <v>29</v>
      </c>
      <c r="I93" s="29" t="s">
        <v>29</v>
      </c>
      <c r="J93" s="29" t="s">
        <v>29</v>
      </c>
      <c r="K93" s="29" t="s">
        <v>29</v>
      </c>
      <c r="L93" s="66" t="s">
        <v>29</v>
      </c>
      <c r="M93" s="31" t="s">
        <v>54</v>
      </c>
      <c r="N93" s="39" t="s">
        <v>29</v>
      </c>
      <c r="O93" s="39" t="s">
        <v>29</v>
      </c>
      <c r="P93" s="39" t="s">
        <v>29</v>
      </c>
      <c r="Q93" s="37">
        <v>730316</v>
      </c>
      <c r="R93" s="97">
        <v>100</v>
      </c>
      <c r="S93" s="37">
        <v>730316</v>
      </c>
      <c r="T93" s="97">
        <v>100</v>
      </c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s="13" customFormat="1" ht="27" customHeight="1">
      <c r="A94" s="151" t="s">
        <v>191</v>
      </c>
      <c r="B94" s="151"/>
      <c r="C94" s="151"/>
      <c r="D94" s="151"/>
      <c r="E94" s="151"/>
      <c r="F94" s="35">
        <v>148464081</v>
      </c>
      <c r="G94" s="35">
        <v>75516866</v>
      </c>
      <c r="H94" s="24"/>
      <c r="I94" s="35">
        <v>70036584</v>
      </c>
      <c r="J94" s="24">
        <v>520000</v>
      </c>
      <c r="K94" s="35">
        <v>2390631</v>
      </c>
      <c r="L94" s="65" t="s">
        <v>29</v>
      </c>
      <c r="M94" s="26" t="s">
        <v>29</v>
      </c>
      <c r="N94" s="38" t="s">
        <v>29</v>
      </c>
      <c r="O94" s="38" t="s">
        <v>29</v>
      </c>
      <c r="P94" s="38" t="s">
        <v>29</v>
      </c>
      <c r="Q94" s="35">
        <v>33789320</v>
      </c>
      <c r="R94" s="38">
        <v>22.76</v>
      </c>
      <c r="S94" s="35">
        <v>74417817</v>
      </c>
      <c r="T94" s="38">
        <v>50.13</v>
      </c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s="13" customFormat="1" ht="27" customHeight="1">
      <c r="A95" s="150" t="s">
        <v>140</v>
      </c>
      <c r="B95" s="150"/>
      <c r="C95" s="150"/>
      <c r="D95" s="150"/>
      <c r="E95" s="150"/>
      <c r="F95" s="35">
        <v>6793912</v>
      </c>
      <c r="G95" s="35">
        <v>6793912</v>
      </c>
      <c r="H95" s="24" t="s">
        <v>29</v>
      </c>
      <c r="I95" s="24" t="s">
        <v>29</v>
      </c>
      <c r="J95" s="24" t="s">
        <v>29</v>
      </c>
      <c r="K95" s="24" t="s">
        <v>29</v>
      </c>
      <c r="L95" s="65" t="s">
        <v>29</v>
      </c>
      <c r="M95" s="26" t="s">
        <v>29</v>
      </c>
      <c r="N95" s="38" t="s">
        <v>29</v>
      </c>
      <c r="O95" s="38" t="s">
        <v>29</v>
      </c>
      <c r="P95" s="38" t="s">
        <v>29</v>
      </c>
      <c r="Q95" s="35">
        <v>2441798</v>
      </c>
      <c r="R95" s="38">
        <v>35.94</v>
      </c>
      <c r="S95" s="35">
        <v>2441798</v>
      </c>
      <c r="T95" s="38">
        <v>35.94</v>
      </c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 s="13" customFormat="1" ht="27" customHeight="1">
      <c r="A96" s="23"/>
      <c r="B96" s="23"/>
      <c r="C96" s="27" t="s">
        <v>141</v>
      </c>
      <c r="D96" s="23"/>
      <c r="E96" s="28"/>
      <c r="F96" s="37">
        <v>5228715</v>
      </c>
      <c r="G96" s="37">
        <v>5228715</v>
      </c>
      <c r="H96" s="29" t="s">
        <v>29</v>
      </c>
      <c r="I96" s="29" t="s">
        <v>29</v>
      </c>
      <c r="J96" s="29" t="s">
        <v>29</v>
      </c>
      <c r="K96" s="29" t="s">
        <v>29</v>
      </c>
      <c r="L96" s="66" t="s">
        <v>29</v>
      </c>
      <c r="M96" s="31" t="s">
        <v>29</v>
      </c>
      <c r="N96" s="39" t="s">
        <v>29</v>
      </c>
      <c r="O96" s="39" t="s">
        <v>29</v>
      </c>
      <c r="P96" s="39" t="s">
        <v>29</v>
      </c>
      <c r="Q96" s="37">
        <v>876601</v>
      </c>
      <c r="R96" s="39">
        <v>16.77</v>
      </c>
      <c r="S96" s="37">
        <v>876601</v>
      </c>
      <c r="T96" s="39">
        <v>16.77</v>
      </c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 s="13" customFormat="1" ht="30" customHeight="1">
      <c r="A97" s="28"/>
      <c r="B97" s="28"/>
      <c r="C97" s="28"/>
      <c r="D97" s="30" t="s">
        <v>36</v>
      </c>
      <c r="E97" s="66" t="s">
        <v>142</v>
      </c>
      <c r="F97" s="37">
        <v>2006765</v>
      </c>
      <c r="G97" s="37">
        <v>2006765</v>
      </c>
      <c r="H97" s="29" t="s">
        <v>29</v>
      </c>
      <c r="I97" s="29" t="s">
        <v>29</v>
      </c>
      <c r="J97" s="29" t="s">
        <v>29</v>
      </c>
      <c r="K97" s="29" t="s">
        <v>29</v>
      </c>
      <c r="L97" s="66" t="s">
        <v>143</v>
      </c>
      <c r="M97" s="31" t="s">
        <v>144</v>
      </c>
      <c r="N97" s="39">
        <v>2.67</v>
      </c>
      <c r="O97" s="39">
        <v>7.32</v>
      </c>
      <c r="P97" s="39">
        <v>19.18</v>
      </c>
      <c r="Q97" s="37">
        <v>352251</v>
      </c>
      <c r="R97" s="39">
        <v>17.55</v>
      </c>
      <c r="S97" s="37">
        <v>352251</v>
      </c>
      <c r="T97" s="39">
        <v>17.55</v>
      </c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20" s="13" customFormat="1" ht="30" customHeight="1">
      <c r="A98" s="23"/>
      <c r="B98" s="23"/>
      <c r="C98" s="23"/>
      <c r="D98" s="27" t="s">
        <v>38</v>
      </c>
      <c r="E98" s="66" t="s">
        <v>145</v>
      </c>
      <c r="F98" s="37">
        <v>309250</v>
      </c>
      <c r="G98" s="37">
        <v>309250</v>
      </c>
      <c r="H98" s="29" t="s">
        <v>29</v>
      </c>
      <c r="I98" s="29" t="s">
        <v>29</v>
      </c>
      <c r="J98" s="29" t="s">
        <v>29</v>
      </c>
      <c r="K98" s="29" t="s">
        <v>29</v>
      </c>
      <c r="L98" s="68" t="s">
        <v>240</v>
      </c>
      <c r="M98" s="31" t="s">
        <v>144</v>
      </c>
      <c r="N98" s="39">
        <v>2.67</v>
      </c>
      <c r="O98" s="39">
        <v>12.63</v>
      </c>
      <c r="P98" s="39">
        <v>4.81</v>
      </c>
      <c r="Q98" s="37">
        <v>188250</v>
      </c>
      <c r="R98" s="39">
        <v>60.87</v>
      </c>
      <c r="S98" s="37">
        <v>188250</v>
      </c>
      <c r="T98" s="39">
        <v>60.87</v>
      </c>
    </row>
    <row r="99" spans="1:20" s="13" customFormat="1" ht="30" customHeight="1">
      <c r="A99" s="23"/>
      <c r="B99" s="23"/>
      <c r="C99" s="23"/>
      <c r="D99" s="27" t="s">
        <v>40</v>
      </c>
      <c r="E99" s="66" t="s">
        <v>146</v>
      </c>
      <c r="F99" s="37">
        <v>1436700</v>
      </c>
      <c r="G99" s="37">
        <v>1436700</v>
      </c>
      <c r="H99" s="29" t="s">
        <v>29</v>
      </c>
      <c r="I99" s="29" t="s">
        <v>29</v>
      </c>
      <c r="J99" s="29" t="s">
        <v>29</v>
      </c>
      <c r="K99" s="29" t="s">
        <v>29</v>
      </c>
      <c r="L99" s="68" t="s">
        <v>241</v>
      </c>
      <c r="M99" s="31" t="s">
        <v>147</v>
      </c>
      <c r="N99" s="39">
        <v>2.67</v>
      </c>
      <c r="O99" s="39">
        <v>6.47</v>
      </c>
      <c r="P99" s="39">
        <v>8.53</v>
      </c>
      <c r="Q99" s="36">
        <v>100</v>
      </c>
      <c r="R99" s="39">
        <v>0.01</v>
      </c>
      <c r="S99" s="36">
        <v>100</v>
      </c>
      <c r="T99" s="39">
        <v>0.01</v>
      </c>
    </row>
    <row r="100" spans="1:20" s="13" customFormat="1" ht="31.5" customHeight="1">
      <c r="A100" s="56"/>
      <c r="B100" s="56"/>
      <c r="C100" s="56"/>
      <c r="D100" s="63" t="s">
        <v>42</v>
      </c>
      <c r="E100" s="69" t="s">
        <v>148</v>
      </c>
      <c r="F100" s="57">
        <v>1476000</v>
      </c>
      <c r="G100" s="57">
        <v>1476000</v>
      </c>
      <c r="H100" s="58" t="s">
        <v>29</v>
      </c>
      <c r="I100" s="58" t="s">
        <v>29</v>
      </c>
      <c r="J100" s="58" t="s">
        <v>29</v>
      </c>
      <c r="K100" s="58" t="s">
        <v>29</v>
      </c>
      <c r="L100" s="70" t="s">
        <v>256</v>
      </c>
      <c r="M100" s="60" t="s">
        <v>144</v>
      </c>
      <c r="N100" s="61">
        <v>2.67</v>
      </c>
      <c r="O100" s="61">
        <v>4.91</v>
      </c>
      <c r="P100" s="61">
        <v>39.37</v>
      </c>
      <c r="Q100" s="57">
        <v>336000</v>
      </c>
      <c r="R100" s="61">
        <v>22.76</v>
      </c>
      <c r="S100" s="57">
        <v>336000</v>
      </c>
      <c r="T100" s="61">
        <v>22.76</v>
      </c>
    </row>
    <row r="101" spans="1:20" s="13" customFormat="1" ht="24.75" customHeight="1">
      <c r="A101" s="23"/>
      <c r="B101" s="23"/>
      <c r="C101" s="27" t="s">
        <v>52</v>
      </c>
      <c r="D101" s="23"/>
      <c r="E101" s="28"/>
      <c r="F101" s="37">
        <v>1565197</v>
      </c>
      <c r="G101" s="37">
        <v>1565197</v>
      </c>
      <c r="H101" s="29" t="s">
        <v>29</v>
      </c>
      <c r="I101" s="29" t="s">
        <v>29</v>
      </c>
      <c r="J101" s="29" t="s">
        <v>29</v>
      </c>
      <c r="K101" s="29" t="s">
        <v>29</v>
      </c>
      <c r="L101" s="66" t="s">
        <v>29</v>
      </c>
      <c r="M101" s="31" t="s">
        <v>54</v>
      </c>
      <c r="N101" s="39" t="s">
        <v>29</v>
      </c>
      <c r="O101" s="39" t="s">
        <v>29</v>
      </c>
      <c r="P101" s="39" t="s">
        <v>29</v>
      </c>
      <c r="Q101" s="37">
        <v>1565197</v>
      </c>
      <c r="R101" s="97">
        <v>100</v>
      </c>
      <c r="S101" s="37">
        <v>1565197</v>
      </c>
      <c r="T101" s="97">
        <v>100</v>
      </c>
    </row>
    <row r="102" spans="1:20" s="13" customFormat="1" ht="24.75" customHeight="1">
      <c r="A102" s="150" t="s">
        <v>149</v>
      </c>
      <c r="B102" s="150"/>
      <c r="C102" s="150"/>
      <c r="D102" s="150"/>
      <c r="E102" s="150"/>
      <c r="F102" s="35">
        <v>85069532</v>
      </c>
      <c r="G102" s="35">
        <v>15032948</v>
      </c>
      <c r="H102" s="24"/>
      <c r="I102" s="35">
        <v>70036584</v>
      </c>
      <c r="J102" s="24"/>
      <c r="K102" s="24"/>
      <c r="L102" s="65" t="s">
        <v>29</v>
      </c>
      <c r="M102" s="26" t="s">
        <v>29</v>
      </c>
      <c r="N102" s="38" t="s">
        <v>29</v>
      </c>
      <c r="O102" s="38" t="s">
        <v>29</v>
      </c>
      <c r="P102" s="38" t="s">
        <v>29</v>
      </c>
      <c r="Q102" s="35">
        <v>20953160</v>
      </c>
      <c r="R102" s="38">
        <v>24.63</v>
      </c>
      <c r="S102" s="35">
        <v>48954885</v>
      </c>
      <c r="T102" s="38">
        <v>57.55</v>
      </c>
    </row>
    <row r="103" spans="1:20" s="13" customFormat="1" ht="24" customHeight="1">
      <c r="A103" s="23"/>
      <c r="B103" s="23"/>
      <c r="C103" s="27" t="s">
        <v>35</v>
      </c>
      <c r="D103" s="23"/>
      <c r="E103" s="28"/>
      <c r="F103" s="37">
        <v>73991957</v>
      </c>
      <c r="G103" s="37">
        <v>3955373</v>
      </c>
      <c r="H103" s="29" t="s">
        <v>29</v>
      </c>
      <c r="I103" s="37">
        <v>70036584</v>
      </c>
      <c r="J103" s="29" t="s">
        <v>29</v>
      </c>
      <c r="K103" s="29" t="s">
        <v>29</v>
      </c>
      <c r="L103" s="66" t="s">
        <v>29</v>
      </c>
      <c r="M103" s="31" t="s">
        <v>29</v>
      </c>
      <c r="N103" s="39" t="s">
        <v>29</v>
      </c>
      <c r="O103" s="39" t="s">
        <v>29</v>
      </c>
      <c r="P103" s="39" t="s">
        <v>29</v>
      </c>
      <c r="Q103" s="37">
        <v>15815300</v>
      </c>
      <c r="R103" s="39">
        <v>21.37</v>
      </c>
      <c r="S103" s="37">
        <v>43817025</v>
      </c>
      <c r="T103" s="39">
        <v>59.22</v>
      </c>
    </row>
    <row r="104" spans="1:35" s="13" customFormat="1" ht="42.75">
      <c r="A104" s="23"/>
      <c r="B104" s="23"/>
      <c r="C104" s="23"/>
      <c r="D104" s="27" t="s">
        <v>36</v>
      </c>
      <c r="E104" s="66" t="s">
        <v>158</v>
      </c>
      <c r="F104" s="37">
        <v>35977000</v>
      </c>
      <c r="G104" s="29" t="s">
        <v>29</v>
      </c>
      <c r="H104" s="29" t="s">
        <v>29</v>
      </c>
      <c r="I104" s="37">
        <v>35977000</v>
      </c>
      <c r="J104" s="29" t="s">
        <v>29</v>
      </c>
      <c r="K104" s="29" t="s">
        <v>29</v>
      </c>
      <c r="L104" s="68" t="s">
        <v>257</v>
      </c>
      <c r="M104" s="31" t="s">
        <v>159</v>
      </c>
      <c r="N104" s="39" t="s">
        <v>29</v>
      </c>
      <c r="O104" s="39" t="s">
        <v>29</v>
      </c>
      <c r="P104" s="39" t="s">
        <v>29</v>
      </c>
      <c r="Q104" s="37">
        <v>10000000</v>
      </c>
      <c r="R104" s="39">
        <v>27.8</v>
      </c>
      <c r="S104" s="37">
        <v>21410986</v>
      </c>
      <c r="T104" s="39">
        <v>59.51</v>
      </c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 s="13" customFormat="1" ht="57">
      <c r="A105" s="23"/>
      <c r="B105" s="23"/>
      <c r="C105" s="23"/>
      <c r="D105" s="27" t="s">
        <v>38</v>
      </c>
      <c r="E105" s="66" t="s">
        <v>155</v>
      </c>
      <c r="F105" s="37">
        <v>8484000</v>
      </c>
      <c r="G105" s="37">
        <v>553000</v>
      </c>
      <c r="H105" s="29" t="s">
        <v>29</v>
      </c>
      <c r="I105" s="37">
        <v>7931000</v>
      </c>
      <c r="J105" s="29" t="s">
        <v>29</v>
      </c>
      <c r="K105" s="29" t="s">
        <v>29</v>
      </c>
      <c r="L105" s="66" t="s">
        <v>156</v>
      </c>
      <c r="M105" s="31" t="s">
        <v>157</v>
      </c>
      <c r="N105" s="39" t="s">
        <v>29</v>
      </c>
      <c r="O105" s="39" t="s">
        <v>29</v>
      </c>
      <c r="P105" s="39" t="s">
        <v>29</v>
      </c>
      <c r="Q105" s="37">
        <v>3013300</v>
      </c>
      <c r="R105" s="39">
        <v>35.52</v>
      </c>
      <c r="S105" s="73">
        <v>8484000</v>
      </c>
      <c r="T105" s="121">
        <v>100</v>
      </c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s="13" customFormat="1" ht="111" customHeight="1">
      <c r="A106" s="23"/>
      <c r="B106" s="23"/>
      <c r="C106" s="23"/>
      <c r="D106" s="27" t="s">
        <v>40</v>
      </c>
      <c r="E106" s="66" t="s">
        <v>152</v>
      </c>
      <c r="F106" s="37">
        <v>17013792</v>
      </c>
      <c r="G106" s="37">
        <v>2613792</v>
      </c>
      <c r="H106" s="29" t="s">
        <v>29</v>
      </c>
      <c r="I106" s="37">
        <v>14400000</v>
      </c>
      <c r="J106" s="29" t="s">
        <v>29</v>
      </c>
      <c r="K106" s="29" t="s">
        <v>29</v>
      </c>
      <c r="L106" s="66" t="s">
        <v>153</v>
      </c>
      <c r="M106" s="31" t="s">
        <v>154</v>
      </c>
      <c r="N106" s="39" t="s">
        <v>29</v>
      </c>
      <c r="O106" s="39" t="s">
        <v>29</v>
      </c>
      <c r="P106" s="39" t="s">
        <v>29</v>
      </c>
      <c r="Q106" s="37">
        <v>2792000</v>
      </c>
      <c r="R106" s="39">
        <v>16.41</v>
      </c>
      <c r="S106" s="37">
        <v>13771088</v>
      </c>
      <c r="T106" s="39">
        <v>80.94</v>
      </c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 s="13" customFormat="1" ht="68.25" customHeight="1">
      <c r="A107" s="23"/>
      <c r="B107" s="23"/>
      <c r="C107" s="23"/>
      <c r="D107" s="27" t="s">
        <v>42</v>
      </c>
      <c r="E107" s="66" t="s">
        <v>150</v>
      </c>
      <c r="F107" s="37">
        <v>12517165</v>
      </c>
      <c r="G107" s="37">
        <v>788581</v>
      </c>
      <c r="H107" s="29" t="s">
        <v>29</v>
      </c>
      <c r="I107" s="37">
        <v>11728584</v>
      </c>
      <c r="J107" s="29" t="s">
        <v>29</v>
      </c>
      <c r="K107" s="29" t="s">
        <v>29</v>
      </c>
      <c r="L107" s="66" t="s">
        <v>151</v>
      </c>
      <c r="M107" s="31" t="s">
        <v>98</v>
      </c>
      <c r="N107" s="39" t="s">
        <v>29</v>
      </c>
      <c r="O107" s="39" t="s">
        <v>29</v>
      </c>
      <c r="P107" s="39" t="s">
        <v>29</v>
      </c>
      <c r="Q107" s="37">
        <v>10000</v>
      </c>
      <c r="R107" s="39">
        <v>0.08</v>
      </c>
      <c r="S107" s="37">
        <v>150951</v>
      </c>
      <c r="T107" s="39">
        <v>1.21</v>
      </c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 s="13" customFormat="1" ht="19.5" customHeight="1">
      <c r="A108" s="23"/>
      <c r="B108" s="23"/>
      <c r="C108" s="27" t="s">
        <v>76</v>
      </c>
      <c r="D108" s="23"/>
      <c r="E108" s="95"/>
      <c r="F108" s="37">
        <v>5278000</v>
      </c>
      <c r="G108" s="37">
        <v>5278000</v>
      </c>
      <c r="H108" s="29" t="s">
        <v>29</v>
      </c>
      <c r="I108" s="29" t="s">
        <v>29</v>
      </c>
      <c r="J108" s="29" t="s">
        <v>29</v>
      </c>
      <c r="K108" s="29" t="s">
        <v>29</v>
      </c>
      <c r="L108" s="66" t="s">
        <v>29</v>
      </c>
      <c r="M108" s="31" t="s">
        <v>29</v>
      </c>
      <c r="N108" s="39" t="s">
        <v>29</v>
      </c>
      <c r="O108" s="39" t="s">
        <v>29</v>
      </c>
      <c r="P108" s="39" t="s">
        <v>29</v>
      </c>
      <c r="Q108" s="37">
        <v>1035000</v>
      </c>
      <c r="R108" s="39">
        <v>19.61</v>
      </c>
      <c r="S108" s="37">
        <v>1035000</v>
      </c>
      <c r="T108" s="39">
        <v>19.61</v>
      </c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s="13" customFormat="1" ht="69.75" customHeight="1">
      <c r="A109" s="23"/>
      <c r="B109" s="23"/>
      <c r="C109" s="23"/>
      <c r="D109" s="27" t="s">
        <v>36</v>
      </c>
      <c r="E109" s="66" t="s">
        <v>160</v>
      </c>
      <c r="F109" s="37">
        <v>1632000</v>
      </c>
      <c r="G109" s="37">
        <v>1632000</v>
      </c>
      <c r="H109" s="29" t="s">
        <v>29</v>
      </c>
      <c r="I109" s="29" t="s">
        <v>29</v>
      </c>
      <c r="J109" s="29" t="s">
        <v>29</v>
      </c>
      <c r="K109" s="29" t="s">
        <v>29</v>
      </c>
      <c r="L109" s="68" t="s">
        <v>269</v>
      </c>
      <c r="M109" s="31" t="s">
        <v>161</v>
      </c>
      <c r="N109" s="39" t="s">
        <v>29</v>
      </c>
      <c r="O109" s="39" t="s">
        <v>29</v>
      </c>
      <c r="P109" s="39" t="s">
        <v>29</v>
      </c>
      <c r="Q109" s="37">
        <v>35000</v>
      </c>
      <c r="R109" s="39">
        <v>2.14</v>
      </c>
      <c r="S109" s="37">
        <v>35000</v>
      </c>
      <c r="T109" s="39">
        <v>2.14</v>
      </c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s="13" customFormat="1" ht="84.75" customHeight="1">
      <c r="A110" s="23"/>
      <c r="B110" s="23"/>
      <c r="C110" s="23"/>
      <c r="D110" s="27" t="s">
        <v>38</v>
      </c>
      <c r="E110" s="66" t="s">
        <v>162</v>
      </c>
      <c r="F110" s="37">
        <v>578000</v>
      </c>
      <c r="G110" s="37">
        <v>578000</v>
      </c>
      <c r="H110" s="29" t="s">
        <v>29</v>
      </c>
      <c r="I110" s="29" t="s">
        <v>29</v>
      </c>
      <c r="J110" s="29"/>
      <c r="K110" s="29" t="s">
        <v>29</v>
      </c>
      <c r="L110" s="68" t="s">
        <v>270</v>
      </c>
      <c r="M110" s="31" t="s">
        <v>163</v>
      </c>
      <c r="N110" s="39" t="s">
        <v>29</v>
      </c>
      <c r="O110" s="39" t="s">
        <v>29</v>
      </c>
      <c r="P110" s="39" t="s">
        <v>29</v>
      </c>
      <c r="Q110" s="37">
        <v>300000</v>
      </c>
      <c r="R110" s="39">
        <v>51.9</v>
      </c>
      <c r="S110" s="37">
        <v>300000</v>
      </c>
      <c r="T110" s="39">
        <v>51.9</v>
      </c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 s="13" customFormat="1" ht="99.75" customHeight="1">
      <c r="A111" s="56"/>
      <c r="B111" s="56"/>
      <c r="C111" s="56"/>
      <c r="D111" s="63" t="s">
        <v>40</v>
      </c>
      <c r="E111" s="69" t="s">
        <v>164</v>
      </c>
      <c r="F111" s="57">
        <v>1932000</v>
      </c>
      <c r="G111" s="57">
        <v>1932000</v>
      </c>
      <c r="H111" s="58" t="s">
        <v>29</v>
      </c>
      <c r="I111" s="58" t="s">
        <v>29</v>
      </c>
      <c r="J111" s="58" t="s">
        <v>29</v>
      </c>
      <c r="K111" s="58" t="s">
        <v>29</v>
      </c>
      <c r="L111" s="70" t="s">
        <v>271</v>
      </c>
      <c r="M111" s="60" t="s">
        <v>147</v>
      </c>
      <c r="N111" s="61" t="s">
        <v>29</v>
      </c>
      <c r="O111" s="61" t="s">
        <v>29</v>
      </c>
      <c r="P111" s="61" t="s">
        <v>29</v>
      </c>
      <c r="Q111" s="57">
        <v>500000</v>
      </c>
      <c r="R111" s="61">
        <v>25.88</v>
      </c>
      <c r="S111" s="57">
        <v>500000</v>
      </c>
      <c r="T111" s="61">
        <v>25.88</v>
      </c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 s="13" customFormat="1" ht="114" customHeight="1">
      <c r="A112" s="23"/>
      <c r="B112" s="23"/>
      <c r="C112" s="23"/>
      <c r="D112" s="27" t="s">
        <v>42</v>
      </c>
      <c r="E112" s="66" t="s">
        <v>165</v>
      </c>
      <c r="F112" s="37">
        <v>1136000</v>
      </c>
      <c r="G112" s="37">
        <v>1136000</v>
      </c>
      <c r="H112" s="29" t="s">
        <v>29</v>
      </c>
      <c r="I112" s="29" t="s">
        <v>29</v>
      </c>
      <c r="J112" s="29" t="s">
        <v>29</v>
      </c>
      <c r="K112" s="29" t="s">
        <v>29</v>
      </c>
      <c r="L112" s="68" t="s">
        <v>272</v>
      </c>
      <c r="M112" s="31" t="s">
        <v>166</v>
      </c>
      <c r="N112" s="39" t="s">
        <v>29</v>
      </c>
      <c r="O112" s="39" t="s">
        <v>29</v>
      </c>
      <c r="P112" s="39" t="s">
        <v>29</v>
      </c>
      <c r="Q112" s="37">
        <v>200000</v>
      </c>
      <c r="R112" s="39">
        <v>17.61</v>
      </c>
      <c r="S112" s="37">
        <v>200000</v>
      </c>
      <c r="T112" s="39">
        <v>17.61</v>
      </c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</row>
    <row r="113" spans="1:35" s="13" customFormat="1" ht="24" customHeight="1">
      <c r="A113" s="23"/>
      <c r="B113" s="23"/>
      <c r="C113" s="27" t="s">
        <v>79</v>
      </c>
      <c r="D113" s="23"/>
      <c r="E113" s="28"/>
      <c r="F113" s="37">
        <v>5799575</v>
      </c>
      <c r="G113" s="37">
        <v>5799575</v>
      </c>
      <c r="H113" s="29" t="s">
        <v>29</v>
      </c>
      <c r="I113" s="29" t="s">
        <v>29</v>
      </c>
      <c r="J113" s="29" t="s">
        <v>29</v>
      </c>
      <c r="K113" s="29" t="s">
        <v>29</v>
      </c>
      <c r="L113" s="66" t="s">
        <v>29</v>
      </c>
      <c r="M113" s="31" t="s">
        <v>29</v>
      </c>
      <c r="N113" s="39" t="s">
        <v>29</v>
      </c>
      <c r="O113" s="39" t="s">
        <v>29</v>
      </c>
      <c r="P113" s="39" t="s">
        <v>29</v>
      </c>
      <c r="Q113" s="37">
        <v>4102860</v>
      </c>
      <c r="R113" s="39">
        <v>70.74</v>
      </c>
      <c r="S113" s="37">
        <v>4102860</v>
      </c>
      <c r="T113" s="39">
        <v>70.74</v>
      </c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</row>
    <row r="114" spans="1:35" s="13" customFormat="1" ht="24" customHeight="1">
      <c r="A114" s="23"/>
      <c r="B114" s="23"/>
      <c r="C114" s="23"/>
      <c r="D114" s="27" t="s">
        <v>36</v>
      </c>
      <c r="E114" s="30" t="s">
        <v>53</v>
      </c>
      <c r="F114" s="37">
        <v>2296555</v>
      </c>
      <c r="G114" s="37">
        <v>2296555</v>
      </c>
      <c r="H114" s="29" t="s">
        <v>29</v>
      </c>
      <c r="I114" s="29" t="s">
        <v>29</v>
      </c>
      <c r="J114" s="29" t="s">
        <v>29</v>
      </c>
      <c r="K114" s="29" t="s">
        <v>29</v>
      </c>
      <c r="L114" s="66" t="s">
        <v>29</v>
      </c>
      <c r="M114" s="31"/>
      <c r="N114" s="39" t="s">
        <v>29</v>
      </c>
      <c r="O114" s="39" t="s">
        <v>29</v>
      </c>
      <c r="P114" s="39" t="s">
        <v>29</v>
      </c>
      <c r="Q114" s="37">
        <v>599840</v>
      </c>
      <c r="R114" s="39">
        <v>26.12</v>
      </c>
      <c r="S114" s="37">
        <v>599840</v>
      </c>
      <c r="T114" s="39">
        <v>26.12</v>
      </c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1:35" s="13" customFormat="1" ht="24" customHeight="1">
      <c r="A115" s="23"/>
      <c r="B115" s="23"/>
      <c r="C115" s="23"/>
      <c r="D115" s="27" t="s">
        <v>38</v>
      </c>
      <c r="E115" s="30" t="s">
        <v>32</v>
      </c>
      <c r="F115" s="37">
        <v>3503020</v>
      </c>
      <c r="G115" s="37">
        <v>3503020</v>
      </c>
      <c r="H115" s="29" t="s">
        <v>29</v>
      </c>
      <c r="I115" s="29" t="s">
        <v>29</v>
      </c>
      <c r="J115" s="29" t="s">
        <v>29</v>
      </c>
      <c r="K115" s="29" t="s">
        <v>29</v>
      </c>
      <c r="L115" s="66" t="s">
        <v>29</v>
      </c>
      <c r="M115" s="31" t="s">
        <v>54</v>
      </c>
      <c r="N115" s="39" t="s">
        <v>29</v>
      </c>
      <c r="O115" s="39" t="s">
        <v>29</v>
      </c>
      <c r="P115" s="39" t="s">
        <v>29</v>
      </c>
      <c r="Q115" s="37">
        <v>3503020</v>
      </c>
      <c r="R115" s="97">
        <v>100</v>
      </c>
      <c r="S115" s="37">
        <v>3503020</v>
      </c>
      <c r="T115" s="97">
        <v>100</v>
      </c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 s="13" customFormat="1" ht="21" customHeight="1">
      <c r="A116" s="150" t="s">
        <v>167</v>
      </c>
      <c r="B116" s="150"/>
      <c r="C116" s="150"/>
      <c r="D116" s="150"/>
      <c r="E116" s="150"/>
      <c r="F116" s="35">
        <v>40851547</v>
      </c>
      <c r="G116" s="35">
        <v>40331547</v>
      </c>
      <c r="H116" s="24" t="s">
        <v>29</v>
      </c>
      <c r="I116" s="24" t="s">
        <v>29</v>
      </c>
      <c r="J116" s="24">
        <v>520000</v>
      </c>
      <c r="K116" s="24" t="s">
        <v>29</v>
      </c>
      <c r="L116" s="65" t="s">
        <v>29</v>
      </c>
      <c r="M116" s="26" t="s">
        <v>29</v>
      </c>
      <c r="N116" s="38" t="s">
        <v>29</v>
      </c>
      <c r="O116" s="38" t="s">
        <v>29</v>
      </c>
      <c r="P116" s="38" t="s">
        <v>29</v>
      </c>
      <c r="Q116" s="35">
        <v>5804818</v>
      </c>
      <c r="R116" s="38">
        <v>14.21</v>
      </c>
      <c r="S116" s="35">
        <v>13877769</v>
      </c>
      <c r="T116" s="38">
        <v>33.97</v>
      </c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</row>
    <row r="117" spans="1:35" s="13" customFormat="1" ht="21" customHeight="1">
      <c r="A117" s="23"/>
      <c r="B117" s="23"/>
      <c r="C117" s="27" t="s">
        <v>35</v>
      </c>
      <c r="D117" s="23"/>
      <c r="E117" s="28"/>
      <c r="F117" s="37">
        <v>35004097</v>
      </c>
      <c r="G117" s="37">
        <v>34484097</v>
      </c>
      <c r="H117" s="29" t="s">
        <v>29</v>
      </c>
      <c r="I117" s="29" t="s">
        <v>29</v>
      </c>
      <c r="J117" s="29">
        <v>520000</v>
      </c>
      <c r="K117" s="29" t="s">
        <v>29</v>
      </c>
      <c r="L117" s="66" t="s">
        <v>29</v>
      </c>
      <c r="M117" s="31" t="s">
        <v>29</v>
      </c>
      <c r="N117" s="39" t="s">
        <v>29</v>
      </c>
      <c r="O117" s="39" t="s">
        <v>29</v>
      </c>
      <c r="P117" s="39" t="s">
        <v>29</v>
      </c>
      <c r="Q117" s="37">
        <v>4343800</v>
      </c>
      <c r="R117" s="39">
        <v>12.41</v>
      </c>
      <c r="S117" s="37">
        <v>11911761</v>
      </c>
      <c r="T117" s="39">
        <v>34.03</v>
      </c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 s="13" customFormat="1" ht="117" customHeight="1">
      <c r="A118" s="28"/>
      <c r="B118" s="28"/>
      <c r="C118" s="28"/>
      <c r="D118" s="30" t="s">
        <v>36</v>
      </c>
      <c r="E118" s="68" t="s">
        <v>258</v>
      </c>
      <c r="F118" s="37">
        <v>3516240</v>
      </c>
      <c r="G118" s="37">
        <v>3516240</v>
      </c>
      <c r="H118" s="29" t="s">
        <v>29</v>
      </c>
      <c r="I118" s="29" t="s">
        <v>29</v>
      </c>
      <c r="J118" s="29"/>
      <c r="K118" s="29" t="s">
        <v>29</v>
      </c>
      <c r="L118" s="66" t="s">
        <v>170</v>
      </c>
      <c r="M118" s="34" t="s">
        <v>194</v>
      </c>
      <c r="N118" s="39">
        <v>6.5</v>
      </c>
      <c r="O118" s="39">
        <v>7.23</v>
      </c>
      <c r="P118" s="39">
        <v>40.68</v>
      </c>
      <c r="Q118" s="37">
        <v>233800</v>
      </c>
      <c r="R118" s="39">
        <v>6.65</v>
      </c>
      <c r="S118" s="37">
        <v>3516240</v>
      </c>
      <c r="T118" s="97">
        <v>100</v>
      </c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</row>
    <row r="119" spans="1:35" s="13" customFormat="1" ht="99" customHeight="1">
      <c r="A119" s="23"/>
      <c r="B119" s="23"/>
      <c r="C119" s="23"/>
      <c r="D119" s="27" t="s">
        <v>38</v>
      </c>
      <c r="E119" s="66" t="s">
        <v>171</v>
      </c>
      <c r="F119" s="37">
        <v>4143922</v>
      </c>
      <c r="G119" s="37">
        <v>4143922</v>
      </c>
      <c r="H119" s="29" t="s">
        <v>29</v>
      </c>
      <c r="I119" s="29" t="s">
        <v>29</v>
      </c>
      <c r="J119" s="29" t="s">
        <v>29</v>
      </c>
      <c r="K119" s="29" t="s">
        <v>29</v>
      </c>
      <c r="L119" s="68" t="s">
        <v>226</v>
      </c>
      <c r="M119" s="34" t="s">
        <v>195</v>
      </c>
      <c r="N119" s="39" t="s">
        <v>29</v>
      </c>
      <c r="O119" s="39" t="s">
        <v>29</v>
      </c>
      <c r="P119" s="39" t="s">
        <v>29</v>
      </c>
      <c r="Q119" s="37">
        <v>550000</v>
      </c>
      <c r="R119" s="39">
        <v>13.27</v>
      </c>
      <c r="S119" s="37">
        <v>829850</v>
      </c>
      <c r="T119" s="39">
        <v>20.03</v>
      </c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</row>
    <row r="120" spans="1:35" s="13" customFormat="1" ht="90.75" customHeight="1">
      <c r="A120" s="23"/>
      <c r="B120" s="23"/>
      <c r="C120" s="23"/>
      <c r="D120" s="27" t="s">
        <v>40</v>
      </c>
      <c r="E120" s="66" t="s">
        <v>175</v>
      </c>
      <c r="F120" s="37">
        <v>2000000</v>
      </c>
      <c r="G120" s="37">
        <v>2000000</v>
      </c>
      <c r="H120" s="29" t="s">
        <v>29</v>
      </c>
      <c r="I120" s="29" t="s">
        <v>29</v>
      </c>
      <c r="J120" s="29" t="s">
        <v>29</v>
      </c>
      <c r="K120" s="29" t="s">
        <v>29</v>
      </c>
      <c r="L120" s="68" t="s">
        <v>206</v>
      </c>
      <c r="M120" s="34" t="s">
        <v>199</v>
      </c>
      <c r="N120" s="39">
        <v>2.04</v>
      </c>
      <c r="O120" s="39">
        <v>10.55</v>
      </c>
      <c r="P120" s="39">
        <v>11.1</v>
      </c>
      <c r="Q120" s="37">
        <v>650000</v>
      </c>
      <c r="R120" s="39">
        <v>32.5</v>
      </c>
      <c r="S120" s="37">
        <v>1190000</v>
      </c>
      <c r="T120" s="39">
        <v>59.5</v>
      </c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1:35" s="13" customFormat="1" ht="90.75" customHeight="1">
      <c r="A121" s="56"/>
      <c r="B121" s="56"/>
      <c r="C121" s="56"/>
      <c r="D121" s="63" t="s">
        <v>42</v>
      </c>
      <c r="E121" s="69" t="s">
        <v>176</v>
      </c>
      <c r="F121" s="57">
        <v>980000</v>
      </c>
      <c r="G121" s="57">
        <v>760000</v>
      </c>
      <c r="H121" s="58" t="s">
        <v>29</v>
      </c>
      <c r="I121" s="58" t="s">
        <v>29</v>
      </c>
      <c r="J121" s="58">
        <v>220000</v>
      </c>
      <c r="K121" s="58" t="s">
        <v>29</v>
      </c>
      <c r="L121" s="69" t="s">
        <v>177</v>
      </c>
      <c r="M121" s="64" t="s">
        <v>200</v>
      </c>
      <c r="N121" s="61">
        <v>3</v>
      </c>
      <c r="O121" s="61">
        <v>12.97</v>
      </c>
      <c r="P121" s="61">
        <v>10.56</v>
      </c>
      <c r="Q121" s="57">
        <v>540000</v>
      </c>
      <c r="R121" s="61">
        <v>55.1</v>
      </c>
      <c r="S121" s="57">
        <v>980000</v>
      </c>
      <c r="T121" s="61">
        <v>100</v>
      </c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1:35" s="13" customFormat="1" ht="74.25" customHeight="1">
      <c r="A122" s="23"/>
      <c r="B122" s="23"/>
      <c r="C122" s="23"/>
      <c r="D122" s="27" t="s">
        <v>44</v>
      </c>
      <c r="E122" s="66" t="s">
        <v>178</v>
      </c>
      <c r="F122" s="37">
        <v>483700</v>
      </c>
      <c r="G122" s="37">
        <v>483700</v>
      </c>
      <c r="H122" s="29" t="s">
        <v>29</v>
      </c>
      <c r="I122" s="29" t="s">
        <v>29</v>
      </c>
      <c r="J122" s="29" t="s">
        <v>29</v>
      </c>
      <c r="K122" s="29" t="s">
        <v>29</v>
      </c>
      <c r="L122" s="68" t="s">
        <v>207</v>
      </c>
      <c r="M122" s="34" t="s">
        <v>202</v>
      </c>
      <c r="N122" s="39">
        <v>6</v>
      </c>
      <c r="O122" s="39">
        <v>1.33</v>
      </c>
      <c r="P122" s="39">
        <v>40</v>
      </c>
      <c r="Q122" s="37">
        <v>70000</v>
      </c>
      <c r="R122" s="39">
        <v>14.47</v>
      </c>
      <c r="S122" s="37">
        <v>417380</v>
      </c>
      <c r="T122" s="39">
        <v>86.29</v>
      </c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 s="13" customFormat="1" ht="92.25" customHeight="1">
      <c r="A123" s="23"/>
      <c r="B123" s="23"/>
      <c r="C123" s="23"/>
      <c r="D123" s="27" t="s">
        <v>47</v>
      </c>
      <c r="E123" s="81" t="s">
        <v>259</v>
      </c>
      <c r="F123" s="37">
        <v>4498792</v>
      </c>
      <c r="G123" s="37">
        <v>4498792</v>
      </c>
      <c r="H123" s="29" t="s">
        <v>29</v>
      </c>
      <c r="I123" s="29" t="s">
        <v>29</v>
      </c>
      <c r="J123" s="29" t="s">
        <v>29</v>
      </c>
      <c r="K123" s="29" t="s">
        <v>29</v>
      </c>
      <c r="L123" s="66" t="s">
        <v>179</v>
      </c>
      <c r="M123" s="34" t="s">
        <v>203</v>
      </c>
      <c r="N123" s="39">
        <v>2.34</v>
      </c>
      <c r="O123" s="39">
        <v>2.21</v>
      </c>
      <c r="P123" s="39">
        <v>50</v>
      </c>
      <c r="Q123" s="37">
        <v>400000</v>
      </c>
      <c r="R123" s="39">
        <v>8.89</v>
      </c>
      <c r="S123" s="37">
        <v>632500</v>
      </c>
      <c r="T123" s="39">
        <v>14.06</v>
      </c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</row>
    <row r="124" spans="1:35" s="13" customFormat="1" ht="109.5" customHeight="1">
      <c r="A124" s="23"/>
      <c r="B124" s="23"/>
      <c r="C124" s="23"/>
      <c r="D124" s="27" t="s">
        <v>49</v>
      </c>
      <c r="E124" s="68" t="s">
        <v>260</v>
      </c>
      <c r="F124" s="37">
        <v>10761298</v>
      </c>
      <c r="G124" s="37">
        <v>10761298</v>
      </c>
      <c r="H124" s="29" t="s">
        <v>29</v>
      </c>
      <c r="I124" s="29" t="s">
        <v>29</v>
      </c>
      <c r="J124" s="29" t="s">
        <v>29</v>
      </c>
      <c r="K124" s="29" t="s">
        <v>29</v>
      </c>
      <c r="L124" s="68" t="s">
        <v>205</v>
      </c>
      <c r="M124" s="34" t="s">
        <v>196</v>
      </c>
      <c r="N124" s="39">
        <v>4.31</v>
      </c>
      <c r="O124" s="39">
        <v>4.34</v>
      </c>
      <c r="P124" s="39">
        <v>49</v>
      </c>
      <c r="Q124" s="29" t="s">
        <v>29</v>
      </c>
      <c r="R124" s="39" t="s">
        <v>29</v>
      </c>
      <c r="S124" s="37">
        <v>155000</v>
      </c>
      <c r="T124" s="39">
        <v>1.44</v>
      </c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1:35" s="13" customFormat="1" ht="83.25" customHeight="1">
      <c r="A125" s="23"/>
      <c r="B125" s="23"/>
      <c r="C125" s="23"/>
      <c r="D125" s="27" t="s">
        <v>50</v>
      </c>
      <c r="E125" s="66" t="s">
        <v>168</v>
      </c>
      <c r="F125" s="37">
        <v>4080145</v>
      </c>
      <c r="G125" s="37">
        <v>3780145</v>
      </c>
      <c r="H125" s="29" t="s">
        <v>29</v>
      </c>
      <c r="I125" s="29" t="s">
        <v>29</v>
      </c>
      <c r="J125" s="29">
        <v>300000</v>
      </c>
      <c r="K125" s="29" t="s">
        <v>29</v>
      </c>
      <c r="L125" s="66" t="s">
        <v>169</v>
      </c>
      <c r="M125" s="34" t="s">
        <v>193</v>
      </c>
      <c r="N125" s="39">
        <v>2.81</v>
      </c>
      <c r="O125" s="39">
        <v>7.13</v>
      </c>
      <c r="P125" s="39">
        <v>19.11</v>
      </c>
      <c r="Q125" s="37">
        <v>600000</v>
      </c>
      <c r="R125" s="39">
        <v>14.71</v>
      </c>
      <c r="S125" s="37">
        <v>2411791</v>
      </c>
      <c r="T125" s="39">
        <v>59.11</v>
      </c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</row>
    <row r="126" spans="1:35" s="13" customFormat="1" ht="96.75" customHeight="1">
      <c r="A126" s="23"/>
      <c r="B126" s="23"/>
      <c r="C126" s="23"/>
      <c r="D126" s="27" t="s">
        <v>71</v>
      </c>
      <c r="E126" s="66" t="s">
        <v>172</v>
      </c>
      <c r="F126" s="37">
        <v>600000</v>
      </c>
      <c r="G126" s="37">
        <v>600000</v>
      </c>
      <c r="H126" s="29" t="s">
        <v>29</v>
      </c>
      <c r="I126" s="29" t="s">
        <v>29</v>
      </c>
      <c r="J126" s="29" t="s">
        <v>29</v>
      </c>
      <c r="K126" s="29" t="s">
        <v>29</v>
      </c>
      <c r="L126" s="68" t="s">
        <v>267</v>
      </c>
      <c r="M126" s="34" t="s">
        <v>197</v>
      </c>
      <c r="N126" s="39">
        <v>3</v>
      </c>
      <c r="O126" s="39">
        <v>11.46</v>
      </c>
      <c r="P126" s="39">
        <v>9.85</v>
      </c>
      <c r="Q126" s="37">
        <v>360000</v>
      </c>
      <c r="R126" s="39">
        <v>60</v>
      </c>
      <c r="S126" s="37">
        <v>600000</v>
      </c>
      <c r="T126" s="97">
        <v>100</v>
      </c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</row>
    <row r="127" spans="1:35" s="13" customFormat="1" ht="91.5" customHeight="1">
      <c r="A127" s="23"/>
      <c r="B127" s="23"/>
      <c r="C127" s="23"/>
      <c r="D127" s="27" t="s">
        <v>74</v>
      </c>
      <c r="E127" s="66" t="s">
        <v>173</v>
      </c>
      <c r="F127" s="37">
        <v>730000</v>
      </c>
      <c r="G127" s="37">
        <v>730000</v>
      </c>
      <c r="H127" s="29" t="s">
        <v>29</v>
      </c>
      <c r="I127" s="29" t="s">
        <v>29</v>
      </c>
      <c r="J127" s="29" t="s">
        <v>29</v>
      </c>
      <c r="K127" s="29" t="s">
        <v>29</v>
      </c>
      <c r="L127" s="66" t="s">
        <v>174</v>
      </c>
      <c r="M127" s="34" t="s">
        <v>198</v>
      </c>
      <c r="N127" s="39">
        <v>2.38</v>
      </c>
      <c r="O127" s="39">
        <v>9.1</v>
      </c>
      <c r="P127" s="39">
        <v>14.7</v>
      </c>
      <c r="Q127" s="37">
        <v>160000</v>
      </c>
      <c r="R127" s="39">
        <v>21.92</v>
      </c>
      <c r="S127" s="37">
        <v>309000</v>
      </c>
      <c r="T127" s="39">
        <v>42.33</v>
      </c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</row>
    <row r="128" spans="1:35" s="13" customFormat="1" ht="79.5" customHeight="1">
      <c r="A128" s="56"/>
      <c r="B128" s="56"/>
      <c r="C128" s="56"/>
      <c r="D128" s="63" t="s">
        <v>110</v>
      </c>
      <c r="E128" s="70" t="s">
        <v>261</v>
      </c>
      <c r="F128" s="57">
        <v>3210000</v>
      </c>
      <c r="G128" s="57">
        <v>3210000</v>
      </c>
      <c r="H128" s="58" t="s">
        <v>29</v>
      </c>
      <c r="I128" s="58" t="s">
        <v>29</v>
      </c>
      <c r="J128" s="58" t="s">
        <v>29</v>
      </c>
      <c r="K128" s="58" t="s">
        <v>29</v>
      </c>
      <c r="L128" s="70" t="s">
        <v>264</v>
      </c>
      <c r="M128" s="64" t="s">
        <v>201</v>
      </c>
      <c r="N128" s="61">
        <v>2.38</v>
      </c>
      <c r="O128" s="61">
        <v>7.2</v>
      </c>
      <c r="P128" s="61">
        <v>17.9</v>
      </c>
      <c r="Q128" s="57">
        <v>780000</v>
      </c>
      <c r="R128" s="61">
        <v>24.3</v>
      </c>
      <c r="S128" s="57">
        <v>870000</v>
      </c>
      <c r="T128" s="61">
        <v>27.1</v>
      </c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</row>
    <row r="129" spans="1:35" s="13" customFormat="1" ht="27.75" customHeight="1">
      <c r="A129" s="23"/>
      <c r="B129" s="23"/>
      <c r="C129" s="27" t="s">
        <v>76</v>
      </c>
      <c r="D129" s="23"/>
      <c r="E129" s="96"/>
      <c r="F129" s="37">
        <v>3104897</v>
      </c>
      <c r="G129" s="37">
        <v>3104897</v>
      </c>
      <c r="H129" s="29" t="s">
        <v>29</v>
      </c>
      <c r="I129" s="29" t="s">
        <v>29</v>
      </c>
      <c r="J129" s="29" t="s">
        <v>29</v>
      </c>
      <c r="K129" s="29" t="s">
        <v>29</v>
      </c>
      <c r="L129" s="66" t="s">
        <v>29</v>
      </c>
      <c r="M129" s="31" t="s">
        <v>29</v>
      </c>
      <c r="N129" s="39" t="s">
        <v>29</v>
      </c>
      <c r="O129" s="39" t="s">
        <v>29</v>
      </c>
      <c r="P129" s="39" t="s">
        <v>29</v>
      </c>
      <c r="Q129" s="37">
        <v>410455</v>
      </c>
      <c r="R129" s="39">
        <v>13.22</v>
      </c>
      <c r="S129" s="37">
        <v>410455</v>
      </c>
      <c r="T129" s="39">
        <v>13.22</v>
      </c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1:35" s="13" customFormat="1" ht="101.25" customHeight="1">
      <c r="A130" s="23"/>
      <c r="B130" s="23"/>
      <c r="C130" s="23"/>
      <c r="D130" s="27" t="s">
        <v>36</v>
      </c>
      <c r="E130" s="68" t="s">
        <v>262</v>
      </c>
      <c r="F130" s="37">
        <v>1575897</v>
      </c>
      <c r="G130" s="37">
        <v>1575897</v>
      </c>
      <c r="H130" s="29" t="s">
        <v>29</v>
      </c>
      <c r="I130" s="29" t="s">
        <v>29</v>
      </c>
      <c r="J130" s="29" t="s">
        <v>29</v>
      </c>
      <c r="K130" s="29" t="s">
        <v>29</v>
      </c>
      <c r="L130" s="68" t="s">
        <v>251</v>
      </c>
      <c r="M130" s="34" t="s">
        <v>204</v>
      </c>
      <c r="N130" s="39">
        <v>2.38</v>
      </c>
      <c r="O130" s="39">
        <v>11.4</v>
      </c>
      <c r="P130" s="39">
        <v>13.9</v>
      </c>
      <c r="Q130" s="37">
        <v>156000</v>
      </c>
      <c r="R130" s="39">
        <v>9.9</v>
      </c>
      <c r="S130" s="37">
        <v>156000</v>
      </c>
      <c r="T130" s="39">
        <v>9.9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</row>
    <row r="131" spans="1:35" s="13" customFormat="1" ht="114">
      <c r="A131" s="23"/>
      <c r="B131" s="23"/>
      <c r="C131" s="23"/>
      <c r="D131" s="27" t="s">
        <v>38</v>
      </c>
      <c r="E131" s="68" t="s">
        <v>263</v>
      </c>
      <c r="F131" s="37">
        <v>1529000</v>
      </c>
      <c r="G131" s="37">
        <v>1529000</v>
      </c>
      <c r="H131" s="29" t="s">
        <v>29</v>
      </c>
      <c r="I131" s="29" t="s">
        <v>29</v>
      </c>
      <c r="J131" s="29" t="s">
        <v>29</v>
      </c>
      <c r="K131" s="29" t="s">
        <v>29</v>
      </c>
      <c r="L131" s="95" t="s">
        <v>252</v>
      </c>
      <c r="M131" s="34" t="s">
        <v>266</v>
      </c>
      <c r="N131" s="39">
        <v>2.38</v>
      </c>
      <c r="O131" s="39">
        <v>5.64</v>
      </c>
      <c r="P131" s="39">
        <v>24.23</v>
      </c>
      <c r="Q131" s="37">
        <v>254455</v>
      </c>
      <c r="R131" s="39">
        <v>16.64</v>
      </c>
      <c r="S131" s="37">
        <v>254455</v>
      </c>
      <c r="T131" s="39">
        <v>16.64</v>
      </c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35" s="13" customFormat="1" ht="27.75" customHeight="1">
      <c r="A132" s="23"/>
      <c r="B132" s="23"/>
      <c r="C132" s="27" t="s">
        <v>79</v>
      </c>
      <c r="D132" s="23"/>
      <c r="E132" s="14"/>
      <c r="F132" s="37">
        <v>2742553</v>
      </c>
      <c r="G132" s="37">
        <v>2742553</v>
      </c>
      <c r="H132" s="29" t="s">
        <v>29</v>
      </c>
      <c r="I132" s="29" t="s">
        <v>29</v>
      </c>
      <c r="J132" s="29"/>
      <c r="K132" s="29"/>
      <c r="L132" s="66" t="s">
        <v>29</v>
      </c>
      <c r="M132" s="31" t="s">
        <v>29</v>
      </c>
      <c r="N132" s="39" t="s">
        <v>29</v>
      </c>
      <c r="O132" s="39" t="s">
        <v>29</v>
      </c>
      <c r="P132" s="39" t="s">
        <v>29</v>
      </c>
      <c r="Q132" s="37">
        <v>1050563</v>
      </c>
      <c r="R132" s="39">
        <v>38.31</v>
      </c>
      <c r="S132" s="37">
        <v>1555553</v>
      </c>
      <c r="T132" s="39">
        <v>56.72</v>
      </c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35" s="13" customFormat="1" ht="27.75" customHeight="1">
      <c r="A133" s="23"/>
      <c r="B133" s="23"/>
      <c r="C133" s="23"/>
      <c r="D133" s="27" t="s">
        <v>36</v>
      </c>
      <c r="E133" s="30" t="s">
        <v>53</v>
      </c>
      <c r="F133" s="37">
        <v>2354990</v>
      </c>
      <c r="G133" s="37">
        <v>2354990</v>
      </c>
      <c r="H133" s="29" t="s">
        <v>29</v>
      </c>
      <c r="I133" s="29" t="s">
        <v>29</v>
      </c>
      <c r="J133" s="29" t="s">
        <v>29</v>
      </c>
      <c r="K133" s="29"/>
      <c r="L133" s="66" t="s">
        <v>29</v>
      </c>
      <c r="M133" s="31"/>
      <c r="N133" s="39" t="s">
        <v>29</v>
      </c>
      <c r="O133" s="39" t="s">
        <v>29</v>
      </c>
      <c r="P133" s="39" t="s">
        <v>29</v>
      </c>
      <c r="Q133" s="37">
        <v>663000</v>
      </c>
      <c r="R133" s="39">
        <v>28.15</v>
      </c>
      <c r="S133" s="37">
        <v>1167990</v>
      </c>
      <c r="T133" s="39">
        <v>49.6</v>
      </c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</row>
    <row r="134" spans="1:35" s="13" customFormat="1" ht="28.5" customHeight="1">
      <c r="A134" s="23"/>
      <c r="B134" s="23"/>
      <c r="C134" s="23"/>
      <c r="D134" s="27" t="s">
        <v>38</v>
      </c>
      <c r="E134" s="30" t="s">
        <v>32</v>
      </c>
      <c r="F134" s="37">
        <v>387563</v>
      </c>
      <c r="G134" s="37">
        <v>387563</v>
      </c>
      <c r="H134" s="29" t="s">
        <v>29</v>
      </c>
      <c r="I134" s="29" t="s">
        <v>29</v>
      </c>
      <c r="J134" s="29" t="s">
        <v>29</v>
      </c>
      <c r="K134" s="29" t="s">
        <v>29</v>
      </c>
      <c r="L134" s="66" t="s">
        <v>29</v>
      </c>
      <c r="M134" s="31" t="s">
        <v>54</v>
      </c>
      <c r="N134" s="39" t="s">
        <v>29</v>
      </c>
      <c r="O134" s="39" t="s">
        <v>29</v>
      </c>
      <c r="P134" s="39" t="s">
        <v>29</v>
      </c>
      <c r="Q134" s="37">
        <v>387563</v>
      </c>
      <c r="R134" s="97">
        <v>100</v>
      </c>
      <c r="S134" s="37">
        <v>387563</v>
      </c>
      <c r="T134" s="97">
        <v>100</v>
      </c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</row>
    <row r="135" spans="1:35" s="13" customFormat="1" ht="30" customHeight="1">
      <c r="A135" s="150" t="s">
        <v>180</v>
      </c>
      <c r="B135" s="150"/>
      <c r="C135" s="150"/>
      <c r="D135" s="150"/>
      <c r="E135" s="150"/>
      <c r="F135" s="35">
        <v>15749090</v>
      </c>
      <c r="G135" s="35">
        <v>13358459</v>
      </c>
      <c r="H135" s="24" t="s">
        <v>29</v>
      </c>
      <c r="I135" s="24" t="s">
        <v>29</v>
      </c>
      <c r="J135" s="24" t="s">
        <v>29</v>
      </c>
      <c r="K135" s="35">
        <v>2390631</v>
      </c>
      <c r="L135" s="65" t="s">
        <v>29</v>
      </c>
      <c r="M135" s="26" t="s">
        <v>29</v>
      </c>
      <c r="N135" s="38" t="s">
        <v>29</v>
      </c>
      <c r="O135" s="38" t="s">
        <v>29</v>
      </c>
      <c r="P135" s="38" t="s">
        <v>29</v>
      </c>
      <c r="Q135" s="35">
        <v>4589544</v>
      </c>
      <c r="R135" s="38">
        <v>29.14</v>
      </c>
      <c r="S135" s="35">
        <v>9143365</v>
      </c>
      <c r="T135" s="38">
        <v>58.06</v>
      </c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</row>
    <row r="136" spans="1:35" s="13" customFormat="1" ht="30" customHeight="1">
      <c r="A136" s="23"/>
      <c r="B136" s="23"/>
      <c r="C136" s="27" t="s">
        <v>35</v>
      </c>
      <c r="D136" s="23"/>
      <c r="E136" s="14"/>
      <c r="F136" s="37">
        <v>10741691</v>
      </c>
      <c r="G136" s="37">
        <v>10741691</v>
      </c>
      <c r="H136" s="29" t="s">
        <v>29</v>
      </c>
      <c r="I136" s="29" t="s">
        <v>29</v>
      </c>
      <c r="J136" s="29" t="s">
        <v>29</v>
      </c>
      <c r="K136" s="29" t="s">
        <v>29</v>
      </c>
      <c r="L136" s="66" t="s">
        <v>29</v>
      </c>
      <c r="M136" s="31" t="s">
        <v>29</v>
      </c>
      <c r="N136" s="39" t="s">
        <v>29</v>
      </c>
      <c r="O136" s="39" t="s">
        <v>29</v>
      </c>
      <c r="P136" s="39" t="s">
        <v>29</v>
      </c>
      <c r="Q136" s="37">
        <v>2198913</v>
      </c>
      <c r="R136" s="39">
        <v>20.47</v>
      </c>
      <c r="S136" s="37">
        <v>6098965</v>
      </c>
      <c r="T136" s="39">
        <v>56.78</v>
      </c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</row>
    <row r="137" spans="1:35" s="13" customFormat="1" ht="58.5" customHeight="1">
      <c r="A137" s="23"/>
      <c r="B137" s="23"/>
      <c r="C137" s="23"/>
      <c r="D137" s="23"/>
      <c r="E137" s="66" t="s">
        <v>181</v>
      </c>
      <c r="F137" s="37">
        <v>10741691</v>
      </c>
      <c r="G137" s="37">
        <v>10741691</v>
      </c>
      <c r="H137" s="29" t="s">
        <v>29</v>
      </c>
      <c r="I137" s="29" t="s">
        <v>29</v>
      </c>
      <c r="J137" s="29" t="s">
        <v>29</v>
      </c>
      <c r="K137" s="29" t="s">
        <v>29</v>
      </c>
      <c r="L137" s="68" t="s">
        <v>273</v>
      </c>
      <c r="M137" s="31" t="s">
        <v>182</v>
      </c>
      <c r="N137" s="39">
        <v>4.5</v>
      </c>
      <c r="O137" s="39">
        <v>4.07</v>
      </c>
      <c r="P137" s="39" t="s">
        <v>29</v>
      </c>
      <c r="Q137" s="37">
        <v>2198913</v>
      </c>
      <c r="R137" s="39">
        <v>20.47</v>
      </c>
      <c r="S137" s="37">
        <v>6098965</v>
      </c>
      <c r="T137" s="39">
        <v>56.78</v>
      </c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1:35" s="13" customFormat="1" ht="30" customHeight="1">
      <c r="A138" s="23"/>
      <c r="B138" s="23"/>
      <c r="C138" s="27" t="s">
        <v>52</v>
      </c>
      <c r="D138" s="23"/>
      <c r="E138" s="14"/>
      <c r="F138" s="37">
        <v>5007399</v>
      </c>
      <c r="G138" s="37">
        <v>2616768</v>
      </c>
      <c r="H138" s="29" t="s">
        <v>29</v>
      </c>
      <c r="I138" s="29" t="s">
        <v>29</v>
      </c>
      <c r="J138" s="29" t="s">
        <v>29</v>
      </c>
      <c r="K138" s="37">
        <v>2390631</v>
      </c>
      <c r="L138" s="30" t="s">
        <v>29</v>
      </c>
      <c r="M138" s="31" t="s">
        <v>29</v>
      </c>
      <c r="N138" s="39" t="s">
        <v>29</v>
      </c>
      <c r="O138" s="39" t="s">
        <v>29</v>
      </c>
      <c r="P138" s="39" t="s">
        <v>29</v>
      </c>
      <c r="Q138" s="37">
        <v>2390631</v>
      </c>
      <c r="R138" s="39">
        <v>47.74</v>
      </c>
      <c r="S138" s="37">
        <v>3044400</v>
      </c>
      <c r="T138" s="39">
        <v>60.8</v>
      </c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1:35" s="13" customFormat="1" ht="30" customHeight="1">
      <c r="A139" s="23"/>
      <c r="B139" s="23"/>
      <c r="C139" s="23"/>
      <c r="D139" s="27" t="s">
        <v>36</v>
      </c>
      <c r="E139" s="30" t="s">
        <v>53</v>
      </c>
      <c r="F139" s="37">
        <v>4459580</v>
      </c>
      <c r="G139" s="37">
        <v>2616768</v>
      </c>
      <c r="H139" s="29" t="s">
        <v>29</v>
      </c>
      <c r="I139" s="29" t="s">
        <v>29</v>
      </c>
      <c r="J139" s="29" t="s">
        <v>29</v>
      </c>
      <c r="K139" s="37">
        <v>1842812</v>
      </c>
      <c r="L139" s="30" t="s">
        <v>29</v>
      </c>
      <c r="M139" s="31" t="s">
        <v>29</v>
      </c>
      <c r="N139" s="39" t="s">
        <v>29</v>
      </c>
      <c r="O139" s="39" t="s">
        <v>29</v>
      </c>
      <c r="P139" s="39" t="s">
        <v>29</v>
      </c>
      <c r="Q139" s="37">
        <v>1842812</v>
      </c>
      <c r="R139" s="39">
        <v>41.32</v>
      </c>
      <c r="S139" s="37">
        <v>2496581</v>
      </c>
      <c r="T139" s="39">
        <v>55.98</v>
      </c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1:35" s="13" customFormat="1" ht="30" customHeight="1">
      <c r="A140" s="23"/>
      <c r="B140" s="23"/>
      <c r="C140" s="23"/>
      <c r="D140" s="27" t="s">
        <v>38</v>
      </c>
      <c r="E140" s="30" t="s">
        <v>32</v>
      </c>
      <c r="F140" s="37">
        <v>547819</v>
      </c>
      <c r="G140" s="29" t="s">
        <v>29</v>
      </c>
      <c r="H140" s="29" t="s">
        <v>29</v>
      </c>
      <c r="I140" s="29" t="s">
        <v>29</v>
      </c>
      <c r="J140" s="29" t="s">
        <v>29</v>
      </c>
      <c r="K140" s="37">
        <v>547819</v>
      </c>
      <c r="L140" s="30" t="s">
        <v>29</v>
      </c>
      <c r="M140" s="31" t="s">
        <v>54</v>
      </c>
      <c r="N140" s="39" t="s">
        <v>29</v>
      </c>
      <c r="O140" s="39" t="s">
        <v>29</v>
      </c>
      <c r="P140" s="39" t="s">
        <v>29</v>
      </c>
      <c r="Q140" s="37">
        <v>547819</v>
      </c>
      <c r="R140" s="97">
        <v>100</v>
      </c>
      <c r="S140" s="37">
        <v>547819</v>
      </c>
      <c r="T140" s="97">
        <v>100</v>
      </c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1:20" s="13" customFormat="1" ht="30" customHeight="1">
      <c r="A141" s="151" t="s">
        <v>188</v>
      </c>
      <c r="B141" s="151"/>
      <c r="C141" s="151"/>
      <c r="D141" s="151"/>
      <c r="E141" s="151"/>
      <c r="F141" s="35">
        <v>26668</v>
      </c>
      <c r="G141" s="35">
        <v>26668</v>
      </c>
      <c r="H141" s="24"/>
      <c r="I141" s="24"/>
      <c r="J141" s="24"/>
      <c r="K141" s="24"/>
      <c r="L141" s="25" t="s">
        <v>29</v>
      </c>
      <c r="M141" s="26" t="s">
        <v>29</v>
      </c>
      <c r="N141" s="38" t="s">
        <v>29</v>
      </c>
      <c r="O141" s="38" t="s">
        <v>29</v>
      </c>
      <c r="P141" s="38" t="s">
        <v>29</v>
      </c>
      <c r="Q141" s="35">
        <v>26668</v>
      </c>
      <c r="R141" s="98">
        <v>100</v>
      </c>
      <c r="S141" s="35">
        <v>26668</v>
      </c>
      <c r="T141" s="98">
        <v>100</v>
      </c>
    </row>
    <row r="142" spans="1:20" s="13" customFormat="1" ht="30" customHeight="1">
      <c r="A142" s="150" t="s">
        <v>183</v>
      </c>
      <c r="B142" s="150"/>
      <c r="C142" s="150"/>
      <c r="D142" s="150"/>
      <c r="E142" s="150"/>
      <c r="F142" s="35">
        <v>26668</v>
      </c>
      <c r="G142" s="35">
        <v>26668</v>
      </c>
      <c r="H142" s="24"/>
      <c r="I142" s="24"/>
      <c r="J142" s="24"/>
      <c r="K142" s="24"/>
      <c r="L142" s="25" t="s">
        <v>29</v>
      </c>
      <c r="M142" s="26" t="s">
        <v>29</v>
      </c>
      <c r="N142" s="38" t="s">
        <v>29</v>
      </c>
      <c r="O142" s="38" t="s">
        <v>29</v>
      </c>
      <c r="P142" s="38" t="s">
        <v>29</v>
      </c>
      <c r="Q142" s="35">
        <v>26668</v>
      </c>
      <c r="R142" s="98">
        <v>100</v>
      </c>
      <c r="S142" s="35">
        <v>26668</v>
      </c>
      <c r="T142" s="98">
        <v>100</v>
      </c>
    </row>
    <row r="143" spans="1:20" s="32" customFormat="1" ht="30" customHeight="1">
      <c r="A143" s="122"/>
      <c r="B143" s="122"/>
      <c r="C143" s="63" t="s">
        <v>31</v>
      </c>
      <c r="D143" s="122"/>
      <c r="E143" s="123"/>
      <c r="F143" s="57">
        <v>26668</v>
      </c>
      <c r="G143" s="57">
        <v>26668</v>
      </c>
      <c r="H143" s="58" t="s">
        <v>29</v>
      </c>
      <c r="I143" s="58" t="s">
        <v>29</v>
      </c>
      <c r="J143" s="58" t="s">
        <v>29</v>
      </c>
      <c r="K143" s="58" t="s">
        <v>29</v>
      </c>
      <c r="L143" s="59" t="s">
        <v>29</v>
      </c>
      <c r="M143" s="60" t="s">
        <v>54</v>
      </c>
      <c r="N143" s="61" t="s">
        <v>29</v>
      </c>
      <c r="O143" s="61" t="s">
        <v>29</v>
      </c>
      <c r="P143" s="61" t="s">
        <v>29</v>
      </c>
      <c r="Q143" s="57">
        <v>26668</v>
      </c>
      <c r="R143" s="99">
        <v>100</v>
      </c>
      <c r="S143" s="57">
        <v>26668</v>
      </c>
      <c r="T143" s="99">
        <v>100</v>
      </c>
    </row>
    <row r="144" spans="1:20" s="32" customFormat="1" ht="30" customHeight="1">
      <c r="A144" s="151" t="s">
        <v>189</v>
      </c>
      <c r="B144" s="151"/>
      <c r="C144" s="151"/>
      <c r="D144" s="151"/>
      <c r="E144" s="151"/>
      <c r="F144" s="35">
        <v>7200</v>
      </c>
      <c r="G144" s="35">
        <v>7200</v>
      </c>
      <c r="H144" s="24"/>
      <c r="I144" s="24"/>
      <c r="J144" s="24"/>
      <c r="K144" s="24"/>
      <c r="L144" s="25" t="s">
        <v>29</v>
      </c>
      <c r="M144" s="26" t="s">
        <v>29</v>
      </c>
      <c r="N144" s="38" t="s">
        <v>29</v>
      </c>
      <c r="O144" s="38" t="s">
        <v>29</v>
      </c>
      <c r="P144" s="38" t="s">
        <v>29</v>
      </c>
      <c r="Q144" s="35">
        <v>7200</v>
      </c>
      <c r="R144" s="98">
        <v>100</v>
      </c>
      <c r="S144" s="35">
        <v>7200</v>
      </c>
      <c r="T144" s="98">
        <v>100</v>
      </c>
    </row>
    <row r="145" spans="1:20" s="32" customFormat="1" ht="30" customHeight="1">
      <c r="A145" s="150" t="s">
        <v>184</v>
      </c>
      <c r="B145" s="150"/>
      <c r="C145" s="150"/>
      <c r="D145" s="150"/>
      <c r="E145" s="150"/>
      <c r="F145" s="35">
        <v>7200</v>
      </c>
      <c r="G145" s="35">
        <v>7200</v>
      </c>
      <c r="H145" s="24"/>
      <c r="I145" s="24"/>
      <c r="J145" s="24"/>
      <c r="K145" s="24"/>
      <c r="L145" s="25" t="s">
        <v>29</v>
      </c>
      <c r="M145" s="26" t="s">
        <v>29</v>
      </c>
      <c r="N145" s="38" t="s">
        <v>29</v>
      </c>
      <c r="O145" s="38" t="s">
        <v>29</v>
      </c>
      <c r="P145" s="38" t="s">
        <v>29</v>
      </c>
      <c r="Q145" s="35">
        <v>7200</v>
      </c>
      <c r="R145" s="98">
        <v>100</v>
      </c>
      <c r="S145" s="35">
        <v>7200</v>
      </c>
      <c r="T145" s="98">
        <v>100</v>
      </c>
    </row>
    <row r="146" spans="3:20" s="32" customFormat="1" ht="30" customHeight="1">
      <c r="C146" s="27" t="s">
        <v>31</v>
      </c>
      <c r="E146" s="33"/>
      <c r="F146" s="37">
        <v>7200</v>
      </c>
      <c r="G146" s="37">
        <v>7200</v>
      </c>
      <c r="H146" s="29" t="s">
        <v>29</v>
      </c>
      <c r="I146" s="29" t="s">
        <v>29</v>
      </c>
      <c r="J146" s="29" t="s">
        <v>29</v>
      </c>
      <c r="K146" s="29" t="s">
        <v>29</v>
      </c>
      <c r="L146" s="30" t="s">
        <v>29</v>
      </c>
      <c r="M146" s="31" t="s">
        <v>54</v>
      </c>
      <c r="N146" s="39" t="s">
        <v>29</v>
      </c>
      <c r="O146" s="39" t="s">
        <v>29</v>
      </c>
      <c r="P146" s="39" t="s">
        <v>29</v>
      </c>
      <c r="Q146" s="37">
        <v>7200</v>
      </c>
      <c r="R146" s="97">
        <v>100</v>
      </c>
      <c r="S146" s="37">
        <v>7200</v>
      </c>
      <c r="T146" s="97">
        <v>100</v>
      </c>
    </row>
    <row r="147" spans="3:20" s="32" customFormat="1" ht="30" customHeight="1">
      <c r="C147" s="27"/>
      <c r="E147" s="33"/>
      <c r="F147" s="37"/>
      <c r="G147" s="37"/>
      <c r="H147" s="29"/>
      <c r="I147" s="29"/>
      <c r="J147" s="29"/>
      <c r="K147" s="29"/>
      <c r="L147" s="30"/>
      <c r="M147" s="31"/>
      <c r="N147" s="39"/>
      <c r="O147" s="39"/>
      <c r="P147" s="39"/>
      <c r="Q147" s="37"/>
      <c r="R147" s="97"/>
      <c r="S147" s="37"/>
      <c r="T147" s="97"/>
    </row>
    <row r="148" spans="3:20" s="32" customFormat="1" ht="30" customHeight="1">
      <c r="C148" s="27"/>
      <c r="E148" s="33"/>
      <c r="F148" s="37"/>
      <c r="G148" s="37"/>
      <c r="H148" s="29"/>
      <c r="I148" s="29"/>
      <c r="J148" s="29"/>
      <c r="K148" s="29"/>
      <c r="L148" s="30"/>
      <c r="M148" s="31"/>
      <c r="N148" s="39"/>
      <c r="O148" s="39"/>
      <c r="P148" s="39"/>
      <c r="Q148" s="37"/>
      <c r="R148" s="97"/>
      <c r="S148" s="37"/>
      <c r="T148" s="97"/>
    </row>
    <row r="149" spans="3:20" s="32" customFormat="1" ht="30" customHeight="1">
      <c r="C149" s="27"/>
      <c r="E149" s="33"/>
      <c r="F149" s="37"/>
      <c r="G149" s="37"/>
      <c r="H149" s="29"/>
      <c r="I149" s="29"/>
      <c r="J149" s="29"/>
      <c r="K149" s="29"/>
      <c r="L149" s="30"/>
      <c r="M149" s="31"/>
      <c r="N149" s="39"/>
      <c r="O149" s="39"/>
      <c r="P149" s="39"/>
      <c r="Q149" s="37"/>
      <c r="R149" s="97"/>
      <c r="S149" s="37"/>
      <c r="T149" s="97"/>
    </row>
    <row r="150" spans="3:20" s="32" customFormat="1" ht="30" customHeight="1">
      <c r="C150" s="27"/>
      <c r="E150" s="33"/>
      <c r="F150" s="37"/>
      <c r="G150" s="37"/>
      <c r="H150" s="29"/>
      <c r="I150" s="29"/>
      <c r="J150" s="29"/>
      <c r="K150" s="29"/>
      <c r="L150" s="30"/>
      <c r="M150" s="31"/>
      <c r="N150" s="39"/>
      <c r="O150" s="39"/>
      <c r="P150" s="39"/>
      <c r="Q150" s="37"/>
      <c r="R150" s="97"/>
      <c r="S150" s="37"/>
      <c r="T150" s="97"/>
    </row>
    <row r="151" spans="3:20" s="32" customFormat="1" ht="30" customHeight="1">
      <c r="C151" s="27"/>
      <c r="E151" s="33"/>
      <c r="F151" s="37"/>
      <c r="G151" s="37"/>
      <c r="H151" s="29"/>
      <c r="I151" s="29"/>
      <c r="J151" s="29"/>
      <c r="K151" s="29"/>
      <c r="L151" s="30"/>
      <c r="M151" s="31"/>
      <c r="N151" s="39"/>
      <c r="O151" s="39"/>
      <c r="P151" s="39"/>
      <c r="Q151" s="37"/>
      <c r="R151" s="97"/>
      <c r="S151" s="37"/>
      <c r="T151" s="97"/>
    </row>
    <row r="152" spans="3:20" s="32" customFormat="1" ht="30" customHeight="1">
      <c r="C152" s="27"/>
      <c r="E152" s="33"/>
      <c r="F152" s="37"/>
      <c r="G152" s="37"/>
      <c r="H152" s="29"/>
      <c r="I152" s="29"/>
      <c r="J152" s="29"/>
      <c r="K152" s="29"/>
      <c r="L152" s="30"/>
      <c r="M152" s="31"/>
      <c r="N152" s="39"/>
      <c r="O152" s="39"/>
      <c r="P152" s="39"/>
      <c r="Q152" s="37"/>
      <c r="R152" s="97"/>
      <c r="S152" s="37"/>
      <c r="T152" s="97"/>
    </row>
    <row r="153" spans="3:20" s="32" customFormat="1" ht="30" customHeight="1">
      <c r="C153" s="27"/>
      <c r="E153" s="33"/>
      <c r="F153" s="37"/>
      <c r="G153" s="37"/>
      <c r="H153" s="29"/>
      <c r="I153" s="29"/>
      <c r="J153" s="29"/>
      <c r="K153" s="29"/>
      <c r="L153" s="30"/>
      <c r="M153" s="31"/>
      <c r="N153" s="39"/>
      <c r="O153" s="39"/>
      <c r="P153" s="39"/>
      <c r="Q153" s="37"/>
      <c r="R153" s="97"/>
      <c r="S153" s="37"/>
      <c r="T153" s="97"/>
    </row>
    <row r="154" spans="3:20" s="32" customFormat="1" ht="30" customHeight="1">
      <c r="C154" s="27"/>
      <c r="E154" s="33"/>
      <c r="F154" s="37"/>
      <c r="G154" s="37"/>
      <c r="H154" s="29"/>
      <c r="I154" s="29"/>
      <c r="J154" s="29"/>
      <c r="K154" s="29"/>
      <c r="L154" s="30"/>
      <c r="M154" s="31"/>
      <c r="N154" s="39"/>
      <c r="O154" s="39"/>
      <c r="P154" s="39"/>
      <c r="Q154" s="37"/>
      <c r="R154" s="97"/>
      <c r="S154" s="37"/>
      <c r="T154" s="97"/>
    </row>
    <row r="155" spans="3:20" s="32" customFormat="1" ht="30" customHeight="1">
      <c r="C155" s="27"/>
      <c r="E155" s="33"/>
      <c r="F155" s="37"/>
      <c r="G155" s="37"/>
      <c r="H155" s="29"/>
      <c r="I155" s="29"/>
      <c r="J155" s="29"/>
      <c r="K155" s="29"/>
      <c r="L155" s="30"/>
      <c r="M155" s="31"/>
      <c r="N155" s="39"/>
      <c r="O155" s="39"/>
      <c r="P155" s="39"/>
      <c r="Q155" s="37"/>
      <c r="R155" s="97"/>
      <c r="S155" s="37"/>
      <c r="T155" s="97"/>
    </row>
    <row r="156" spans="3:20" s="32" customFormat="1" ht="78.75" customHeight="1">
      <c r="C156" s="27"/>
      <c r="E156" s="33"/>
      <c r="F156" s="37"/>
      <c r="G156" s="37"/>
      <c r="H156" s="29"/>
      <c r="I156" s="29"/>
      <c r="J156" s="29"/>
      <c r="K156" s="29"/>
      <c r="L156" s="30"/>
      <c r="M156" s="31"/>
      <c r="N156" s="39"/>
      <c r="O156" s="39"/>
      <c r="P156" s="39"/>
      <c r="Q156" s="37"/>
      <c r="R156" s="39"/>
      <c r="S156" s="37"/>
      <c r="T156" s="39"/>
    </row>
    <row r="157" spans="5:20" s="32" customFormat="1" ht="81.75" customHeight="1">
      <c r="E157" s="30"/>
      <c r="F157" s="37"/>
      <c r="G157" s="37"/>
      <c r="H157" s="29"/>
      <c r="I157" s="29"/>
      <c r="J157" s="29"/>
      <c r="K157" s="29"/>
      <c r="L157" s="30"/>
      <c r="N157" s="39"/>
      <c r="O157" s="39"/>
      <c r="P157" s="39"/>
      <c r="Q157" s="37"/>
      <c r="R157" s="39"/>
      <c r="S157" s="37"/>
      <c r="T157" s="39"/>
    </row>
    <row r="158" spans="1:20" s="13" customFormat="1" ht="27" customHeight="1">
      <c r="A158" s="153" t="s">
        <v>192</v>
      </c>
      <c r="B158" s="153"/>
      <c r="C158" s="153"/>
      <c r="D158" s="153"/>
      <c r="E158" s="153" t="s">
        <v>185</v>
      </c>
      <c r="F158" s="100">
        <f>+F8+F11+F73+F94+F141+F144</f>
        <v>1582429406</v>
      </c>
      <c r="G158" s="100">
        <f>+G8+G11+G73+G94+G141+G144</f>
        <v>228139117</v>
      </c>
      <c r="H158" s="100">
        <v>473464</v>
      </c>
      <c r="I158" s="100">
        <v>103768409</v>
      </c>
      <c r="J158" s="100">
        <v>1295694</v>
      </c>
      <c r="K158" s="100">
        <v>1248752722</v>
      </c>
      <c r="L158" s="101" t="s">
        <v>29</v>
      </c>
      <c r="M158" s="102" t="s">
        <v>29</v>
      </c>
      <c r="N158" s="103" t="s">
        <v>29</v>
      </c>
      <c r="O158" s="103" t="s">
        <v>29</v>
      </c>
      <c r="P158" s="103" t="s">
        <v>29</v>
      </c>
      <c r="Q158" s="100">
        <v>209208752</v>
      </c>
      <c r="R158" s="103">
        <v>13.22</v>
      </c>
      <c r="S158" s="100">
        <f>+S8+S11+S73+S94+S141+S144</f>
        <v>714287450</v>
      </c>
      <c r="T158" s="103">
        <f>+S158/F158*100</f>
        <v>45.138661307207784</v>
      </c>
    </row>
    <row r="159" spans="1:20" s="40" customFormat="1" ht="15.75" customHeight="1">
      <c r="A159" s="41" t="s">
        <v>265</v>
      </c>
      <c r="L159" s="111"/>
      <c r="T159" s="42"/>
    </row>
    <row r="160" spans="1:20" s="44" customFormat="1" ht="15.75">
      <c r="A160" s="43" t="s">
        <v>280</v>
      </c>
      <c r="E160" s="45"/>
      <c r="F160" s="45"/>
      <c r="G160" s="45"/>
      <c r="H160" s="45"/>
      <c r="I160" s="45"/>
      <c r="J160" s="45"/>
      <c r="K160" s="45"/>
      <c r="L160" s="41" t="s">
        <v>281</v>
      </c>
      <c r="M160" s="45"/>
      <c r="N160" s="45"/>
      <c r="O160" s="45"/>
      <c r="P160" s="45"/>
      <c r="Q160" s="45"/>
      <c r="R160" s="45"/>
      <c r="S160" s="45"/>
      <c r="T160" s="46"/>
    </row>
    <row r="161" spans="1:20" s="44" customFormat="1" ht="15.75">
      <c r="A161" s="152" t="s">
        <v>282</v>
      </c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41"/>
      <c r="M161" s="45"/>
      <c r="N161" s="45"/>
      <c r="O161" s="45"/>
      <c r="P161" s="45"/>
      <c r="Q161" s="45"/>
      <c r="R161" s="45"/>
      <c r="S161" s="45"/>
      <c r="T161" s="46"/>
    </row>
    <row r="162" spans="1:20" s="44" customFormat="1" ht="15.75">
      <c r="A162" s="43" t="s">
        <v>238</v>
      </c>
      <c r="E162" s="45"/>
      <c r="F162" s="45"/>
      <c r="G162" s="45"/>
      <c r="H162" s="45"/>
      <c r="I162" s="45"/>
      <c r="J162" s="45"/>
      <c r="K162" s="45"/>
      <c r="L162" s="41" t="s">
        <v>208</v>
      </c>
      <c r="M162" s="45"/>
      <c r="N162" s="45"/>
      <c r="O162" s="45"/>
      <c r="P162" s="45"/>
      <c r="Q162" s="45"/>
      <c r="R162" s="45"/>
      <c r="S162" s="45"/>
      <c r="T162" s="46"/>
    </row>
    <row r="163" spans="1:20" s="44" customFormat="1" ht="15.75">
      <c r="A163" s="43" t="s">
        <v>278</v>
      </c>
      <c r="E163" s="45"/>
      <c r="F163" s="45"/>
      <c r="G163" s="45"/>
      <c r="H163" s="45"/>
      <c r="I163" s="45"/>
      <c r="J163" s="45"/>
      <c r="K163" s="45"/>
      <c r="L163" s="41"/>
      <c r="M163" s="45"/>
      <c r="N163" s="45"/>
      <c r="O163" s="45"/>
      <c r="P163" s="45"/>
      <c r="Q163" s="45"/>
      <c r="R163" s="45"/>
      <c r="S163" s="45"/>
      <c r="T163" s="46"/>
    </row>
    <row r="164" spans="5:20" ht="16.5"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1"/>
    </row>
    <row r="165" spans="5:20" ht="16.5"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1"/>
    </row>
    <row r="166" spans="5:20" ht="16.5"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1"/>
    </row>
    <row r="167" spans="5:20" ht="16.5"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1"/>
    </row>
    <row r="168" spans="5:20" ht="16.5"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1"/>
    </row>
    <row r="169" spans="5:20" ht="16.5"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1"/>
    </row>
    <row r="170" spans="5:20" ht="16.5"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1"/>
    </row>
    <row r="171" spans="5:20" ht="16.5"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1"/>
    </row>
    <row r="172" spans="5:20" ht="16.5"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1"/>
    </row>
    <row r="173" spans="5:20" ht="16.5"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1"/>
    </row>
    <row r="174" spans="5:20" ht="16.5"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1"/>
    </row>
    <row r="175" spans="5:20" ht="16.5"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1"/>
    </row>
    <row r="176" spans="5:20" ht="16.5"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1"/>
    </row>
    <row r="177" spans="5:20" ht="16.5"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1"/>
    </row>
    <row r="178" spans="5:20" ht="16.5"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1"/>
    </row>
    <row r="179" spans="5:20" ht="16.5"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1"/>
    </row>
    <row r="180" spans="5:20" ht="16.5"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1"/>
    </row>
    <row r="181" spans="5:20" ht="16.5"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1"/>
    </row>
    <row r="182" spans="5:20" ht="16.5"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1"/>
    </row>
    <row r="183" spans="5:20" ht="16.5"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1"/>
    </row>
    <row r="184" spans="5:20" ht="16.5"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1"/>
    </row>
    <row r="185" spans="5:20" ht="16.5"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1"/>
    </row>
    <row r="186" spans="5:20" ht="16.5"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1"/>
    </row>
    <row r="187" spans="5:20" ht="16.5"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1"/>
    </row>
    <row r="188" spans="5:20" ht="16.5"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1"/>
    </row>
    <row r="189" spans="5:20" ht="16.5"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1"/>
    </row>
    <row r="190" spans="5:20" ht="16.5"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1"/>
    </row>
    <row r="191" spans="5:20" ht="16.5"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1"/>
    </row>
    <row r="192" spans="5:20" ht="16.5"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1"/>
    </row>
    <row r="193" spans="5:20" ht="16.5"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1"/>
    </row>
    <row r="194" spans="5:20" ht="16.5"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1"/>
    </row>
    <row r="195" spans="5:20" ht="16.5"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1"/>
    </row>
    <row r="196" spans="5:20" ht="16.5"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1"/>
    </row>
    <row r="197" spans="5:20" ht="16.5"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1"/>
    </row>
    <row r="198" spans="5:20" ht="16.5"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1"/>
    </row>
    <row r="199" spans="5:20" ht="16.5"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1"/>
    </row>
    <row r="200" spans="5:20" ht="16.5"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1"/>
    </row>
    <row r="201" spans="5:20" ht="16.5"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1"/>
    </row>
    <row r="202" spans="5:20" ht="16.5"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1"/>
    </row>
    <row r="203" spans="5:20" ht="16.5"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1"/>
    </row>
    <row r="204" spans="5:20" ht="16.5"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1"/>
    </row>
    <row r="205" spans="5:20" ht="16.5"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1"/>
    </row>
    <row r="206" spans="5:20" ht="16.5"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1"/>
    </row>
    <row r="207" spans="5:20" ht="16.5"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1"/>
    </row>
    <row r="208" spans="5:20" ht="16.5"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1"/>
    </row>
    <row r="209" spans="5:20" ht="16.5"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1"/>
    </row>
    <row r="210" spans="5:20" ht="16.5"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1"/>
    </row>
    <row r="211" spans="5:20" ht="16.5"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1"/>
    </row>
    <row r="212" spans="5:20" ht="16.5"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1"/>
    </row>
    <row r="213" spans="5:20" ht="16.5"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1"/>
    </row>
    <row r="214" spans="5:20" ht="16.5"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1"/>
    </row>
    <row r="215" spans="5:20" ht="16.5"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1"/>
    </row>
    <row r="216" spans="5:20" ht="16.5"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1"/>
    </row>
    <row r="217" spans="5:20" ht="16.5"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1"/>
    </row>
    <row r="218" spans="5:20" ht="16.5"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1"/>
    </row>
    <row r="219" spans="5:20" ht="16.5"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1"/>
    </row>
    <row r="220" spans="5:20" ht="16.5"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1"/>
    </row>
    <row r="221" spans="5:20" ht="16.5"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1"/>
    </row>
    <row r="222" spans="5:20" ht="16.5"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1"/>
    </row>
    <row r="223" spans="5:20" ht="16.5"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1"/>
    </row>
    <row r="224" spans="5:20" ht="16.5"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1"/>
    </row>
    <row r="225" spans="5:20" ht="16.5"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1"/>
    </row>
    <row r="226" spans="5:20" ht="16.5"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1"/>
    </row>
    <row r="227" spans="5:20" ht="16.5"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1"/>
    </row>
    <row r="228" spans="5:20" ht="16.5"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1"/>
    </row>
    <row r="229" spans="5:20" ht="16.5"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1"/>
    </row>
    <row r="230" spans="5:20" ht="16.5"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1"/>
    </row>
    <row r="231" spans="5:20" ht="16.5"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1"/>
    </row>
    <row r="232" spans="5:20" ht="16.5"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1"/>
    </row>
    <row r="233" spans="5:20" ht="16.5"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1"/>
    </row>
    <row r="234" spans="5:20" ht="16.5"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1"/>
    </row>
    <row r="235" spans="5:20" ht="16.5"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1"/>
    </row>
    <row r="236" spans="5:20" ht="16.5"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1"/>
    </row>
    <row r="237" spans="5:20" ht="16.5"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1"/>
    </row>
    <row r="238" spans="5:20" ht="16.5"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1"/>
    </row>
    <row r="239" spans="5:20" ht="16.5"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1"/>
    </row>
    <row r="240" spans="5:20" ht="16.5"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1"/>
    </row>
    <row r="241" spans="5:20" ht="16.5"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1"/>
    </row>
    <row r="242" spans="5:20" ht="16.5"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1"/>
    </row>
    <row r="243" spans="5:20" ht="16.5"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1"/>
    </row>
    <row r="244" spans="5:20" ht="16.5"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1"/>
    </row>
    <row r="245" spans="5:20" ht="16.5"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1"/>
    </row>
    <row r="246" spans="5:20" ht="16.5"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1"/>
    </row>
    <row r="247" spans="5:20" ht="16.5"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1"/>
    </row>
    <row r="248" spans="5:20" ht="16.5"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1"/>
    </row>
    <row r="249" spans="5:20" ht="16.5"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1"/>
    </row>
    <row r="250" spans="5:20" ht="16.5"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1"/>
    </row>
    <row r="251" spans="5:20" ht="16.5"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1"/>
    </row>
    <row r="252" spans="5:20" ht="16.5"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1"/>
    </row>
    <row r="253" spans="5:20" ht="16.5"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1"/>
    </row>
    <row r="254" spans="5:20" ht="16.5"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1"/>
    </row>
    <row r="255" spans="5:20" ht="16.5"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1"/>
    </row>
    <row r="256" spans="5:20" ht="16.5"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1"/>
    </row>
    <row r="257" spans="5:20" ht="16.5"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1"/>
    </row>
    <row r="258" spans="5:20" ht="16.5"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1"/>
    </row>
    <row r="259" spans="5:20" ht="16.5"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1"/>
    </row>
    <row r="260" spans="5:20" ht="16.5"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1"/>
    </row>
    <row r="261" spans="5:20" ht="16.5"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1"/>
    </row>
    <row r="262" spans="5:20" ht="16.5"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1"/>
    </row>
    <row r="263" spans="5:20" ht="16.5"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1"/>
    </row>
    <row r="264" spans="5:20" ht="16.5"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1"/>
    </row>
    <row r="265" spans="5:20" ht="16.5"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1"/>
    </row>
    <row r="266" spans="5:20" ht="16.5"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1"/>
    </row>
    <row r="267" spans="5:20" ht="16.5"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1"/>
    </row>
    <row r="268" spans="5:20" ht="16.5"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1"/>
    </row>
    <row r="269" spans="5:20" ht="16.5"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1"/>
    </row>
    <row r="270" spans="5:20" ht="16.5"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1"/>
    </row>
    <row r="271" spans="5:20" ht="16.5"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1"/>
    </row>
    <row r="272" spans="5:20" ht="16.5"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1"/>
    </row>
    <row r="273" spans="5:20" ht="16.5"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1"/>
    </row>
    <row r="274" spans="5:20" ht="16.5"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1"/>
    </row>
    <row r="275" spans="5:20" ht="16.5"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1"/>
    </row>
    <row r="276" spans="5:20" ht="16.5"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1"/>
    </row>
    <row r="277" spans="5:20" ht="16.5"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1"/>
    </row>
    <row r="278" spans="5:20" ht="16.5"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1"/>
    </row>
    <row r="279" spans="5:20" ht="16.5"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1"/>
    </row>
    <row r="280" spans="5:20" ht="16.5"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1"/>
    </row>
    <row r="281" spans="5:20" ht="16.5"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1"/>
    </row>
    <row r="282" spans="5:20" ht="16.5"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1"/>
    </row>
    <row r="283" spans="5:20" ht="16.5"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1"/>
    </row>
    <row r="284" spans="5:20" ht="16.5"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1"/>
    </row>
    <row r="285" spans="5:20" ht="16.5"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1"/>
    </row>
    <row r="286" spans="5:20" ht="16.5"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1"/>
    </row>
    <row r="287" spans="5:20" ht="16.5"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1"/>
    </row>
    <row r="288" spans="5:20" ht="16.5"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1"/>
    </row>
    <row r="289" spans="5:20" ht="16.5"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1"/>
    </row>
    <row r="290" spans="5:20" ht="16.5"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1"/>
    </row>
    <row r="291" spans="5:20" ht="16.5"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1"/>
    </row>
    <row r="292" spans="5:20" ht="16.5"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1"/>
    </row>
    <row r="293" spans="5:20" ht="16.5"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1"/>
    </row>
    <row r="294" spans="5:20" ht="16.5"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1"/>
    </row>
    <row r="295" spans="5:20" ht="16.5"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1"/>
    </row>
    <row r="296" spans="5:20" ht="16.5"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1"/>
    </row>
    <row r="297" spans="5:20" ht="16.5"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1"/>
    </row>
    <row r="298" spans="5:20" ht="16.5"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1"/>
    </row>
    <row r="299" spans="5:20" ht="16.5"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1"/>
    </row>
    <row r="300" spans="5:20" ht="16.5"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1"/>
    </row>
    <row r="301" spans="5:20" ht="16.5"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1"/>
    </row>
    <row r="302" spans="5:20" ht="16.5"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1"/>
    </row>
    <row r="303" spans="5:20" ht="16.5"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1"/>
    </row>
    <row r="304" spans="5:20" ht="16.5"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1"/>
    </row>
    <row r="305" spans="5:20" ht="16.5"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1"/>
    </row>
    <row r="306" spans="5:20" ht="16.5"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1"/>
    </row>
    <row r="307" spans="5:20" ht="16.5"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1"/>
    </row>
    <row r="308" spans="5:20" ht="16.5"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1"/>
    </row>
    <row r="309" spans="5:20" ht="16.5"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1"/>
    </row>
    <row r="310" spans="5:20" ht="16.5"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1"/>
    </row>
    <row r="311" spans="5:20" ht="16.5"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1"/>
    </row>
    <row r="312" spans="5:20" ht="16.5"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1"/>
    </row>
    <row r="313" spans="5:20" ht="16.5"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1"/>
    </row>
    <row r="314" spans="5:20" ht="16.5"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1"/>
    </row>
    <row r="315" spans="5:20" ht="16.5"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1"/>
    </row>
    <row r="316" spans="5:20" ht="16.5"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1"/>
    </row>
    <row r="317" spans="5:20" ht="16.5"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1"/>
    </row>
    <row r="318" spans="5:20" ht="16.5"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1"/>
    </row>
    <row r="319" spans="5:20" ht="16.5"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1"/>
    </row>
    <row r="320" spans="5:20" ht="16.5"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1"/>
    </row>
    <row r="321" spans="5:20" ht="16.5"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1"/>
    </row>
    <row r="322" spans="5:20" ht="16.5"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1"/>
    </row>
    <row r="323" spans="5:20" ht="16.5"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1"/>
    </row>
    <row r="324" spans="5:20" ht="16.5"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1"/>
    </row>
    <row r="325" spans="5:20" ht="16.5"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1"/>
    </row>
    <row r="326" spans="5:20" ht="16.5"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1"/>
    </row>
    <row r="327" spans="5:20" ht="16.5"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1"/>
    </row>
    <row r="328" spans="5:20" ht="16.5"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1"/>
    </row>
    <row r="329" spans="5:20" ht="16.5"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1"/>
    </row>
    <row r="330" spans="5:20" ht="16.5"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1"/>
    </row>
    <row r="331" spans="5:20" ht="16.5"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1"/>
    </row>
    <row r="332" spans="5:20" ht="16.5"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1"/>
    </row>
    <row r="333" spans="5:20" ht="16.5"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1"/>
    </row>
    <row r="334" spans="5:20" ht="16.5"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1"/>
    </row>
    <row r="335" spans="5:20" ht="16.5"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1"/>
    </row>
    <row r="336" spans="5:20" ht="16.5"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1"/>
    </row>
    <row r="337" spans="5:20" ht="16.5"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1"/>
    </row>
    <row r="338" spans="5:20" ht="16.5"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1"/>
    </row>
    <row r="339" spans="5:20" ht="16.5"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1"/>
    </row>
    <row r="340" spans="5:20" ht="16.5"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1"/>
    </row>
    <row r="341" spans="5:20" ht="16.5"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1"/>
    </row>
    <row r="342" spans="5:20" ht="16.5"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1"/>
    </row>
    <row r="343" spans="5:20" ht="16.5"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1"/>
    </row>
    <row r="344" spans="5:20" ht="16.5"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1"/>
    </row>
    <row r="345" spans="5:20" ht="16.5"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1"/>
    </row>
    <row r="346" spans="5:20" ht="16.5"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1"/>
    </row>
    <row r="347" spans="5:20" ht="16.5"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1"/>
    </row>
    <row r="348" spans="5:20" ht="16.5"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1"/>
    </row>
    <row r="349" spans="5:20" ht="16.5"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1"/>
    </row>
    <row r="350" spans="5:20" ht="16.5"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1"/>
    </row>
    <row r="351" spans="5:20" ht="16.5"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1"/>
    </row>
    <row r="352" spans="5:20" ht="16.5"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1"/>
    </row>
    <row r="353" spans="5:20" ht="16.5"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1"/>
    </row>
    <row r="354" spans="5:20" ht="16.5"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1"/>
    </row>
    <row r="355" spans="5:20" ht="16.5"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1"/>
    </row>
    <row r="356" spans="5:20" ht="16.5"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1"/>
    </row>
    <row r="357" spans="5:20" ht="16.5"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1"/>
    </row>
    <row r="358" spans="5:20" ht="16.5"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1"/>
    </row>
    <row r="359" spans="5:20" ht="16.5"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1"/>
    </row>
    <row r="360" spans="5:20" ht="16.5"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1"/>
    </row>
    <row r="361" spans="5:20" ht="16.5"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1"/>
    </row>
    <row r="362" spans="5:20" ht="16.5"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1"/>
    </row>
    <row r="363" spans="5:20" ht="16.5"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1"/>
    </row>
    <row r="364" spans="5:20" ht="16.5"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1"/>
    </row>
    <row r="365" spans="5:20" ht="16.5"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1"/>
    </row>
    <row r="366" spans="5:20" ht="16.5"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1"/>
    </row>
    <row r="367" spans="5:20" ht="16.5"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1"/>
    </row>
    <row r="368" spans="5:20" ht="16.5"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1"/>
    </row>
    <row r="369" spans="5:20" ht="16.5"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1"/>
    </row>
    <row r="370" spans="5:20" ht="16.5"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1"/>
    </row>
    <row r="371" spans="5:20" ht="16.5"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1"/>
    </row>
    <row r="372" spans="5:20" ht="16.5"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1"/>
    </row>
    <row r="373" spans="5:20" ht="16.5"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1"/>
    </row>
    <row r="374" spans="5:20" ht="16.5"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1"/>
    </row>
    <row r="375" spans="5:20" ht="16.5"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1"/>
    </row>
    <row r="376" spans="5:20" ht="16.5"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1"/>
    </row>
    <row r="377" spans="5:20" ht="16.5"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1"/>
    </row>
    <row r="378" spans="5:20" ht="16.5"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1"/>
    </row>
    <row r="379" spans="5:20" ht="16.5"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1"/>
    </row>
    <row r="380" spans="5:20" ht="16.5"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1"/>
    </row>
    <row r="381" spans="5:20" ht="16.5"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1"/>
    </row>
    <row r="382" spans="5:20" ht="16.5"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1"/>
    </row>
    <row r="383" spans="5:20" ht="16.5"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1"/>
    </row>
    <row r="384" spans="5:20" ht="16.5"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1"/>
    </row>
    <row r="385" spans="5:20" ht="16.5"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1"/>
    </row>
    <row r="386" spans="5:20" ht="16.5"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1"/>
    </row>
    <row r="387" spans="5:20" ht="16.5"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1"/>
    </row>
    <row r="388" spans="5:20" ht="16.5"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1"/>
    </row>
    <row r="389" spans="5:20" ht="16.5"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1"/>
    </row>
    <row r="390" spans="5:20" ht="16.5"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1"/>
    </row>
    <row r="391" spans="5:20" ht="16.5"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1"/>
    </row>
    <row r="392" spans="5:20" ht="16.5"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1"/>
    </row>
    <row r="393" spans="5:20" ht="16.5"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1"/>
    </row>
    <row r="394" spans="5:20" ht="16.5"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1"/>
    </row>
    <row r="395" spans="5:20" ht="16.5"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1"/>
    </row>
    <row r="396" spans="5:20" ht="16.5"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1"/>
    </row>
    <row r="397" spans="5:20" ht="16.5"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1"/>
    </row>
    <row r="398" spans="5:20" ht="16.5"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1"/>
    </row>
    <row r="399" spans="5:20" ht="16.5"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1"/>
    </row>
    <row r="400" spans="5:20" ht="16.5"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1"/>
    </row>
    <row r="401" spans="5:20" ht="16.5"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1"/>
    </row>
    <row r="402" spans="5:20" ht="16.5"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1"/>
    </row>
    <row r="403" spans="5:20" ht="16.5"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1"/>
    </row>
    <row r="404" spans="5:20" ht="16.5"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1"/>
    </row>
    <row r="405" spans="5:20" ht="16.5"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1"/>
    </row>
    <row r="406" spans="5:20" ht="16.5"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1"/>
    </row>
    <row r="407" spans="5:20" ht="16.5"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1"/>
    </row>
    <row r="408" spans="5:20" ht="16.5"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1"/>
    </row>
    <row r="409" spans="5:20" ht="16.5"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1"/>
    </row>
    <row r="410" spans="5:20" ht="16.5"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1"/>
    </row>
    <row r="411" spans="5:20" ht="16.5"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1"/>
    </row>
    <row r="412" spans="5:20" ht="16.5"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1"/>
    </row>
    <row r="413" spans="5:20" ht="16.5"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1"/>
    </row>
    <row r="414" spans="5:20" ht="16.5"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1"/>
    </row>
    <row r="415" spans="5:20" ht="16.5"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1"/>
    </row>
    <row r="416" spans="5:20" ht="16.5"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1"/>
    </row>
    <row r="417" spans="5:20" ht="16.5"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1"/>
    </row>
    <row r="418" spans="5:20" ht="16.5"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1"/>
    </row>
    <row r="419" spans="5:20" ht="16.5"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1"/>
    </row>
    <row r="420" spans="5:20" ht="16.5"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1"/>
    </row>
    <row r="421" spans="5:20" ht="16.5"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1"/>
    </row>
    <row r="422" spans="5:20" ht="16.5"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1"/>
    </row>
    <row r="423" spans="5:20" ht="16.5"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1"/>
    </row>
    <row r="424" spans="5:20" ht="16.5"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1"/>
    </row>
    <row r="425" spans="5:20" ht="16.5"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1"/>
    </row>
    <row r="426" spans="5:20" ht="16.5"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1"/>
    </row>
    <row r="427" spans="5:20" ht="16.5"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1"/>
    </row>
    <row r="428" spans="5:20" ht="16.5"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1"/>
    </row>
    <row r="429" spans="5:20" ht="16.5"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1"/>
    </row>
    <row r="430" spans="5:20" ht="16.5"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1"/>
    </row>
    <row r="431" spans="5:20" ht="16.5"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1"/>
    </row>
    <row r="432" spans="5:20" ht="16.5"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1"/>
    </row>
    <row r="433" spans="5:20" ht="16.5"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1"/>
    </row>
    <row r="434" spans="5:20" ht="16.5"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1"/>
    </row>
    <row r="435" spans="5:20" ht="16.5"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1"/>
    </row>
    <row r="436" spans="5:20" ht="16.5"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1"/>
    </row>
    <row r="437" spans="5:20" ht="16.5"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1"/>
    </row>
    <row r="438" spans="5:20" ht="16.5"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1"/>
    </row>
    <row r="439" spans="5:20" ht="16.5"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1"/>
    </row>
    <row r="440" spans="5:20" ht="16.5"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1"/>
    </row>
    <row r="441" spans="5:20" ht="16.5"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1"/>
    </row>
    <row r="442" spans="5:20" ht="16.5"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1"/>
    </row>
    <row r="443" spans="5:20" ht="16.5"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1"/>
    </row>
    <row r="444" spans="5:20" ht="16.5"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1"/>
    </row>
    <row r="445" spans="5:20" ht="16.5"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1"/>
    </row>
    <row r="446" spans="5:20" ht="16.5"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1"/>
    </row>
    <row r="447" spans="5:20" ht="16.5"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1"/>
    </row>
    <row r="448" spans="5:20" ht="16.5"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1"/>
    </row>
    <row r="449" spans="5:20" ht="16.5"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1"/>
    </row>
    <row r="450" spans="5:20" ht="16.5"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1"/>
    </row>
    <row r="451" spans="5:20" ht="16.5"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1"/>
    </row>
    <row r="452" spans="5:20" ht="16.5"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1"/>
    </row>
    <row r="453" spans="5:20" ht="16.5"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1"/>
    </row>
    <row r="454" spans="5:20" ht="16.5"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1"/>
    </row>
    <row r="455" spans="5:20" ht="16.5"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1"/>
    </row>
    <row r="456" spans="5:20" ht="16.5"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1"/>
    </row>
    <row r="457" spans="5:20" ht="16.5"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1"/>
    </row>
    <row r="458" spans="5:20" ht="16.5"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1"/>
    </row>
    <row r="459" spans="5:20" ht="16.5"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1"/>
    </row>
    <row r="460" spans="5:20" ht="16.5"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1"/>
    </row>
    <row r="461" spans="5:20" ht="16.5"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1"/>
    </row>
    <row r="462" spans="5:20" ht="16.5"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1"/>
    </row>
    <row r="463" spans="5:20" ht="16.5"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1"/>
    </row>
    <row r="464" spans="5:20" ht="16.5"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1"/>
    </row>
    <row r="465" spans="5:20" ht="16.5"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1"/>
    </row>
    <row r="466" spans="5:20" ht="16.5"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1"/>
    </row>
    <row r="467" spans="5:20" ht="16.5"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1"/>
    </row>
    <row r="468" spans="5:20" ht="16.5"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1"/>
    </row>
    <row r="469" spans="5:20" ht="16.5"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1"/>
    </row>
    <row r="470" spans="5:20" ht="16.5"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1"/>
    </row>
    <row r="471" spans="5:20" ht="16.5"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1"/>
    </row>
    <row r="472" spans="5:20" ht="16.5"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1"/>
    </row>
    <row r="473" spans="5:20" ht="16.5"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1"/>
    </row>
    <row r="474" spans="5:20" ht="16.5"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1"/>
    </row>
    <row r="475" spans="5:20" ht="16.5"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1"/>
    </row>
    <row r="476" spans="5:20" ht="16.5"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1"/>
    </row>
    <row r="477" spans="5:20" ht="16.5"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1"/>
    </row>
    <row r="478" spans="5:20" ht="16.5"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1"/>
    </row>
    <row r="479" spans="5:20" ht="16.5"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1"/>
    </row>
    <row r="480" spans="5:20" ht="16.5"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1"/>
    </row>
    <row r="481" spans="5:20" ht="16.5"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1"/>
    </row>
    <row r="482" spans="5:20" ht="16.5"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1"/>
    </row>
    <row r="483" spans="5:20" ht="16.5"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1"/>
    </row>
    <row r="484" spans="11:20" ht="16.5">
      <c r="K484" s="20"/>
      <c r="L484" s="20"/>
      <c r="M484" s="20"/>
      <c r="N484" s="20"/>
      <c r="O484" s="20"/>
      <c r="P484" s="20"/>
      <c r="Q484" s="20"/>
      <c r="R484" s="20"/>
      <c r="S484" s="20"/>
      <c r="T484" s="21"/>
    </row>
    <row r="485" spans="11:20" ht="16.5">
      <c r="K485" s="20"/>
      <c r="L485" s="20"/>
      <c r="M485" s="20"/>
      <c r="N485" s="20"/>
      <c r="O485" s="20"/>
      <c r="P485" s="20"/>
      <c r="Q485" s="20"/>
      <c r="R485" s="20"/>
      <c r="S485" s="20"/>
      <c r="T485" s="21"/>
    </row>
    <row r="486" spans="11:20" ht="16.5">
      <c r="K486" s="20"/>
      <c r="L486" s="20"/>
      <c r="M486" s="20"/>
      <c r="N486" s="20"/>
      <c r="O486" s="20"/>
      <c r="P486" s="20"/>
      <c r="Q486" s="20"/>
      <c r="R486" s="20"/>
      <c r="S486" s="20"/>
      <c r="T486" s="21"/>
    </row>
    <row r="487" spans="11:20" ht="16.5">
      <c r="K487" s="20"/>
      <c r="L487" s="20"/>
      <c r="M487" s="20"/>
      <c r="N487" s="20"/>
      <c r="O487" s="20"/>
      <c r="P487" s="20"/>
      <c r="Q487" s="20"/>
      <c r="R487" s="20"/>
      <c r="S487" s="20"/>
      <c r="T487" s="21"/>
    </row>
    <row r="488" spans="11:20" ht="16.5">
      <c r="K488" s="20"/>
      <c r="L488" s="20"/>
      <c r="M488" s="20"/>
      <c r="N488" s="20"/>
      <c r="O488" s="20"/>
      <c r="P488" s="20"/>
      <c r="Q488" s="20"/>
      <c r="R488" s="20"/>
      <c r="S488" s="20"/>
      <c r="T488" s="21"/>
    </row>
    <row r="489" spans="11:20" ht="16.5">
      <c r="K489" s="20"/>
      <c r="L489" s="20"/>
      <c r="M489" s="20"/>
      <c r="N489" s="20"/>
      <c r="O489" s="20"/>
      <c r="P489" s="20"/>
      <c r="Q489" s="20"/>
      <c r="R489" s="20"/>
      <c r="S489" s="20"/>
      <c r="T489" s="21"/>
    </row>
    <row r="490" spans="11:20" ht="16.5">
      <c r="K490" s="20"/>
      <c r="L490" s="20"/>
      <c r="M490" s="20"/>
      <c r="N490" s="20"/>
      <c r="O490" s="20"/>
      <c r="P490" s="20"/>
      <c r="Q490" s="20"/>
      <c r="R490" s="20"/>
      <c r="S490" s="20"/>
      <c r="T490" s="21"/>
    </row>
    <row r="491" spans="11:20" ht="16.5">
      <c r="K491" s="20"/>
      <c r="L491" s="20"/>
      <c r="M491" s="20"/>
      <c r="N491" s="20"/>
      <c r="O491" s="20"/>
      <c r="P491" s="20"/>
      <c r="Q491" s="20"/>
      <c r="R491" s="20"/>
      <c r="S491" s="20"/>
      <c r="T491" s="21"/>
    </row>
    <row r="492" spans="11:20" ht="16.5">
      <c r="K492" s="20"/>
      <c r="L492" s="20"/>
      <c r="M492" s="20"/>
      <c r="N492" s="20"/>
      <c r="O492" s="20"/>
      <c r="P492" s="20"/>
      <c r="Q492" s="20"/>
      <c r="R492" s="20"/>
      <c r="S492" s="20"/>
      <c r="T492" s="21"/>
    </row>
    <row r="493" spans="11:20" ht="16.5">
      <c r="K493" s="20"/>
      <c r="L493" s="20"/>
      <c r="M493" s="20"/>
      <c r="N493" s="20"/>
      <c r="O493" s="20"/>
      <c r="P493" s="20"/>
      <c r="Q493" s="20"/>
      <c r="R493" s="20"/>
      <c r="S493" s="20"/>
      <c r="T493" s="21"/>
    </row>
    <row r="494" spans="11:20" ht="16.5">
      <c r="K494" s="20"/>
      <c r="L494" s="20"/>
      <c r="M494" s="20"/>
      <c r="N494" s="20"/>
      <c r="O494" s="20"/>
      <c r="P494" s="20"/>
      <c r="Q494" s="20"/>
      <c r="R494" s="20"/>
      <c r="S494" s="20"/>
      <c r="T494" s="21"/>
    </row>
    <row r="495" spans="11:20" ht="16.5">
      <c r="K495" s="20"/>
      <c r="L495" s="20"/>
      <c r="M495" s="20"/>
      <c r="N495" s="20"/>
      <c r="O495" s="20"/>
      <c r="P495" s="20"/>
      <c r="Q495" s="20"/>
      <c r="R495" s="20"/>
      <c r="S495" s="20"/>
      <c r="T495" s="21"/>
    </row>
    <row r="496" spans="11:20" ht="16.5">
      <c r="K496" s="20"/>
      <c r="L496" s="20"/>
      <c r="M496" s="20"/>
      <c r="N496" s="20"/>
      <c r="O496" s="20"/>
      <c r="P496" s="20"/>
      <c r="Q496" s="20"/>
      <c r="R496" s="20"/>
      <c r="S496" s="20"/>
      <c r="T496" s="21"/>
    </row>
    <row r="497" spans="11:20" ht="16.5">
      <c r="K497" s="20"/>
      <c r="L497" s="20"/>
      <c r="M497" s="20"/>
      <c r="N497" s="20"/>
      <c r="O497" s="20"/>
      <c r="P497" s="20"/>
      <c r="Q497" s="20"/>
      <c r="R497" s="20"/>
      <c r="S497" s="20"/>
      <c r="T497" s="21"/>
    </row>
    <row r="498" spans="11:20" ht="16.5">
      <c r="K498" s="20"/>
      <c r="L498" s="20"/>
      <c r="M498" s="20"/>
      <c r="N498" s="20"/>
      <c r="O498" s="20"/>
      <c r="P498" s="20"/>
      <c r="Q498" s="20"/>
      <c r="R498" s="20"/>
      <c r="S498" s="20"/>
      <c r="T498" s="21"/>
    </row>
    <row r="499" spans="11:20" ht="16.5">
      <c r="K499" s="20"/>
      <c r="L499" s="20"/>
      <c r="M499" s="20"/>
      <c r="N499" s="20"/>
      <c r="O499" s="20"/>
      <c r="P499" s="20"/>
      <c r="Q499" s="20"/>
      <c r="R499" s="20"/>
      <c r="S499" s="20"/>
      <c r="T499" s="21"/>
    </row>
    <row r="500" spans="11:20" ht="16.5">
      <c r="K500" s="20"/>
      <c r="L500" s="20"/>
      <c r="M500" s="20"/>
      <c r="N500" s="20"/>
      <c r="O500" s="20"/>
      <c r="P500" s="20"/>
      <c r="Q500" s="20"/>
      <c r="R500" s="20"/>
      <c r="S500" s="20"/>
      <c r="T500" s="21"/>
    </row>
    <row r="501" spans="11:20" ht="16.5">
      <c r="K501" s="20"/>
      <c r="L501" s="20"/>
      <c r="M501" s="20"/>
      <c r="N501" s="20"/>
      <c r="O501" s="20"/>
      <c r="P501" s="20"/>
      <c r="Q501" s="20"/>
      <c r="R501" s="20"/>
      <c r="S501" s="20"/>
      <c r="T501" s="21"/>
    </row>
    <row r="502" spans="11:20" ht="16.5">
      <c r="K502" s="20"/>
      <c r="L502" s="20"/>
      <c r="M502" s="20"/>
      <c r="N502" s="20"/>
      <c r="O502" s="20"/>
      <c r="P502" s="20"/>
      <c r="Q502" s="20"/>
      <c r="R502" s="20"/>
      <c r="S502" s="20"/>
      <c r="T502" s="21"/>
    </row>
    <row r="503" spans="11:20" ht="16.5">
      <c r="K503" s="20"/>
      <c r="L503" s="20"/>
      <c r="M503" s="20"/>
      <c r="N503" s="20"/>
      <c r="O503" s="20"/>
      <c r="P503" s="20"/>
      <c r="Q503" s="20"/>
      <c r="R503" s="20"/>
      <c r="S503" s="20"/>
      <c r="T503" s="21"/>
    </row>
    <row r="504" spans="11:20" ht="16.5">
      <c r="K504" s="20"/>
      <c r="L504" s="20"/>
      <c r="M504" s="20"/>
      <c r="N504" s="20"/>
      <c r="O504" s="20"/>
      <c r="P504" s="20"/>
      <c r="Q504" s="20"/>
      <c r="R504" s="20"/>
      <c r="S504" s="20"/>
      <c r="T504" s="21"/>
    </row>
    <row r="505" spans="11:20" ht="16.5">
      <c r="K505" s="20"/>
      <c r="L505" s="20"/>
      <c r="M505" s="20"/>
      <c r="N505" s="20"/>
      <c r="O505" s="20"/>
      <c r="P505" s="20"/>
      <c r="Q505" s="20"/>
      <c r="R505" s="20"/>
      <c r="S505" s="20"/>
      <c r="T505" s="21"/>
    </row>
    <row r="506" spans="11:20" ht="16.5">
      <c r="K506" s="20"/>
      <c r="L506" s="20"/>
      <c r="M506" s="20"/>
      <c r="N506" s="20"/>
      <c r="O506" s="20"/>
      <c r="P506" s="20"/>
      <c r="Q506" s="20"/>
      <c r="R506" s="20"/>
      <c r="S506" s="20"/>
      <c r="T506" s="21"/>
    </row>
    <row r="507" spans="11:20" ht="16.5">
      <c r="K507" s="20"/>
      <c r="L507" s="20"/>
      <c r="M507" s="20"/>
      <c r="N507" s="20"/>
      <c r="O507" s="20"/>
      <c r="P507" s="20"/>
      <c r="Q507" s="20"/>
      <c r="R507" s="20"/>
      <c r="S507" s="20"/>
      <c r="T507" s="21"/>
    </row>
    <row r="508" spans="11:20" ht="16.5">
      <c r="K508" s="20"/>
      <c r="L508" s="20"/>
      <c r="M508" s="20"/>
      <c r="N508" s="20"/>
      <c r="O508" s="20"/>
      <c r="P508" s="20"/>
      <c r="Q508" s="20"/>
      <c r="R508" s="20"/>
      <c r="S508" s="20"/>
      <c r="T508" s="21"/>
    </row>
    <row r="509" spans="11:20" ht="16.5">
      <c r="K509" s="20"/>
      <c r="L509" s="20"/>
      <c r="M509" s="20"/>
      <c r="N509" s="20"/>
      <c r="O509" s="20"/>
      <c r="P509" s="20"/>
      <c r="Q509" s="20"/>
      <c r="R509" s="20"/>
      <c r="S509" s="20"/>
      <c r="T509" s="21"/>
    </row>
    <row r="510" spans="11:20" ht="16.5">
      <c r="K510" s="20"/>
      <c r="L510" s="20"/>
      <c r="M510" s="20"/>
      <c r="N510" s="20"/>
      <c r="O510" s="20"/>
      <c r="P510" s="20"/>
      <c r="Q510" s="20"/>
      <c r="R510" s="20"/>
      <c r="S510" s="20"/>
      <c r="T510" s="21"/>
    </row>
    <row r="511" spans="11:20" ht="16.5">
      <c r="K511" s="20"/>
      <c r="L511" s="20"/>
      <c r="M511" s="20"/>
      <c r="N511" s="20"/>
      <c r="O511" s="20"/>
      <c r="P511" s="20"/>
      <c r="Q511" s="20"/>
      <c r="R511" s="20"/>
      <c r="S511" s="20"/>
      <c r="T511" s="21"/>
    </row>
    <row r="512" spans="11:20" ht="16.5">
      <c r="K512" s="20"/>
      <c r="L512" s="20"/>
      <c r="M512" s="20"/>
      <c r="N512" s="20"/>
      <c r="O512" s="20"/>
      <c r="P512" s="20"/>
      <c r="Q512" s="20"/>
      <c r="R512" s="20"/>
      <c r="S512" s="20"/>
      <c r="T512" s="21"/>
    </row>
    <row r="513" spans="11:20" ht="16.5">
      <c r="K513" s="20"/>
      <c r="L513" s="20"/>
      <c r="M513" s="20"/>
      <c r="N513" s="20"/>
      <c r="O513" s="20"/>
      <c r="P513" s="20"/>
      <c r="Q513" s="20"/>
      <c r="R513" s="20"/>
      <c r="S513" s="20"/>
      <c r="T513" s="21"/>
    </row>
    <row r="514" spans="11:20" ht="16.5">
      <c r="K514" s="20"/>
      <c r="L514" s="20"/>
      <c r="M514" s="20"/>
      <c r="N514" s="20"/>
      <c r="O514" s="20"/>
      <c r="P514" s="20"/>
      <c r="Q514" s="20"/>
      <c r="R514" s="20"/>
      <c r="S514" s="20"/>
      <c r="T514" s="21"/>
    </row>
    <row r="515" spans="11:20" ht="16.5">
      <c r="K515" s="20"/>
      <c r="L515" s="20"/>
      <c r="M515" s="20"/>
      <c r="N515" s="20"/>
      <c r="O515" s="20"/>
      <c r="P515" s="20"/>
      <c r="Q515" s="20"/>
      <c r="R515" s="20"/>
      <c r="S515" s="20"/>
      <c r="T515" s="21"/>
    </row>
    <row r="516" spans="11:20" ht="16.5">
      <c r="K516" s="20"/>
      <c r="L516" s="20"/>
      <c r="M516" s="20"/>
      <c r="N516" s="20"/>
      <c r="O516" s="20"/>
      <c r="P516" s="20"/>
      <c r="Q516" s="20"/>
      <c r="R516" s="20"/>
      <c r="S516" s="20"/>
      <c r="T516" s="21"/>
    </row>
    <row r="517" spans="11:20" ht="16.5">
      <c r="K517" s="20"/>
      <c r="L517" s="20"/>
      <c r="M517" s="20"/>
      <c r="N517" s="20"/>
      <c r="O517" s="20"/>
      <c r="P517" s="20"/>
      <c r="Q517" s="20"/>
      <c r="R517" s="20"/>
      <c r="S517" s="20"/>
      <c r="T517" s="21"/>
    </row>
    <row r="518" spans="11:20" ht="16.5">
      <c r="K518" s="20"/>
      <c r="L518" s="20"/>
      <c r="M518" s="20"/>
      <c r="N518" s="20"/>
      <c r="O518" s="20"/>
      <c r="P518" s="20"/>
      <c r="Q518" s="20"/>
      <c r="R518" s="20"/>
      <c r="S518" s="20"/>
      <c r="T518" s="21"/>
    </row>
    <row r="519" spans="11:20" ht="16.5">
      <c r="K519" s="20"/>
      <c r="L519" s="20"/>
      <c r="M519" s="20"/>
      <c r="N519" s="20"/>
      <c r="O519" s="20"/>
      <c r="P519" s="20"/>
      <c r="Q519" s="20"/>
      <c r="R519" s="20"/>
      <c r="S519" s="20"/>
      <c r="T519" s="21"/>
    </row>
    <row r="520" spans="11:20" ht="16.5">
      <c r="K520" s="20"/>
      <c r="L520" s="20"/>
      <c r="M520" s="20"/>
      <c r="N520" s="20"/>
      <c r="O520" s="20"/>
      <c r="P520" s="20"/>
      <c r="Q520" s="20"/>
      <c r="R520" s="20"/>
      <c r="S520" s="20"/>
      <c r="T520" s="21"/>
    </row>
    <row r="521" spans="11:20" ht="16.5">
      <c r="K521" s="20"/>
      <c r="L521" s="20"/>
      <c r="M521" s="20"/>
      <c r="N521" s="20"/>
      <c r="O521" s="20"/>
      <c r="P521" s="20"/>
      <c r="Q521" s="20"/>
      <c r="R521" s="20"/>
      <c r="S521" s="20"/>
      <c r="T521" s="21"/>
    </row>
    <row r="522" spans="11:20" ht="16.5">
      <c r="K522" s="20"/>
      <c r="L522" s="20"/>
      <c r="M522" s="20"/>
      <c r="N522" s="20"/>
      <c r="O522" s="20"/>
      <c r="P522" s="20"/>
      <c r="Q522" s="20"/>
      <c r="R522" s="20"/>
      <c r="S522" s="20"/>
      <c r="T522" s="21"/>
    </row>
    <row r="523" spans="11:20" ht="16.5">
      <c r="K523" s="20"/>
      <c r="L523" s="20"/>
      <c r="M523" s="20"/>
      <c r="N523" s="20"/>
      <c r="O523" s="20"/>
      <c r="P523" s="20"/>
      <c r="Q523" s="20"/>
      <c r="R523" s="20"/>
      <c r="S523" s="20"/>
      <c r="T523" s="21"/>
    </row>
    <row r="524" spans="11:20" ht="16.5">
      <c r="K524" s="20"/>
      <c r="L524" s="20"/>
      <c r="M524" s="20"/>
      <c r="N524" s="20"/>
      <c r="O524" s="20"/>
      <c r="P524" s="20"/>
      <c r="Q524" s="20"/>
      <c r="R524" s="20"/>
      <c r="S524" s="20"/>
      <c r="T524" s="21"/>
    </row>
    <row r="525" spans="11:20" ht="16.5">
      <c r="K525" s="20"/>
      <c r="L525" s="20"/>
      <c r="M525" s="20"/>
      <c r="N525" s="20"/>
      <c r="O525" s="20"/>
      <c r="P525" s="20"/>
      <c r="Q525" s="20"/>
      <c r="R525" s="20"/>
      <c r="S525" s="20"/>
      <c r="T525" s="21"/>
    </row>
    <row r="526" spans="11:20" ht="16.5">
      <c r="K526" s="20"/>
      <c r="L526" s="20"/>
      <c r="M526" s="20"/>
      <c r="N526" s="20"/>
      <c r="O526" s="20"/>
      <c r="P526" s="20"/>
      <c r="Q526" s="20"/>
      <c r="R526" s="20"/>
      <c r="S526" s="20"/>
      <c r="T526" s="21"/>
    </row>
    <row r="527" spans="11:20" ht="16.5">
      <c r="K527" s="20"/>
      <c r="L527" s="20"/>
      <c r="M527" s="20"/>
      <c r="N527" s="20"/>
      <c r="O527" s="20"/>
      <c r="P527" s="20"/>
      <c r="Q527" s="20"/>
      <c r="R527" s="20"/>
      <c r="S527" s="20"/>
      <c r="T527" s="21"/>
    </row>
    <row r="528" spans="11:20" ht="16.5">
      <c r="K528" s="20"/>
      <c r="L528" s="20"/>
      <c r="M528" s="20"/>
      <c r="N528" s="20"/>
      <c r="O528" s="20"/>
      <c r="P528" s="20"/>
      <c r="Q528" s="20"/>
      <c r="R528" s="20"/>
      <c r="S528" s="20"/>
      <c r="T528" s="21"/>
    </row>
    <row r="529" spans="11:20" ht="16.5">
      <c r="K529" s="20"/>
      <c r="L529" s="20"/>
      <c r="M529" s="20"/>
      <c r="N529" s="20"/>
      <c r="O529" s="20"/>
      <c r="P529" s="20"/>
      <c r="Q529" s="20"/>
      <c r="R529" s="20"/>
      <c r="S529" s="20"/>
      <c r="T529" s="21"/>
    </row>
    <row r="530" spans="11:20" ht="16.5">
      <c r="K530" s="20"/>
      <c r="L530" s="20"/>
      <c r="M530" s="20"/>
      <c r="N530" s="20"/>
      <c r="O530" s="20"/>
      <c r="P530" s="20"/>
      <c r="Q530" s="20"/>
      <c r="R530" s="20"/>
      <c r="S530" s="20"/>
      <c r="T530" s="21"/>
    </row>
    <row r="531" spans="11:20" ht="16.5">
      <c r="K531" s="20"/>
      <c r="L531" s="20"/>
      <c r="M531" s="20"/>
      <c r="N531" s="20"/>
      <c r="O531" s="20"/>
      <c r="P531" s="20"/>
      <c r="Q531" s="20"/>
      <c r="R531" s="20"/>
      <c r="S531" s="20"/>
      <c r="T531" s="21"/>
    </row>
    <row r="532" spans="11:20" ht="16.5">
      <c r="K532" s="20"/>
      <c r="L532" s="20"/>
      <c r="M532" s="20"/>
      <c r="N532" s="20"/>
      <c r="O532" s="20"/>
      <c r="P532" s="20"/>
      <c r="Q532" s="20"/>
      <c r="R532" s="20"/>
      <c r="S532" s="20"/>
      <c r="T532" s="21"/>
    </row>
    <row r="533" spans="11:20" ht="16.5">
      <c r="K533" s="20"/>
      <c r="L533" s="20"/>
      <c r="M533" s="20"/>
      <c r="N533" s="20"/>
      <c r="O533" s="20"/>
      <c r="P533" s="20"/>
      <c r="Q533" s="20"/>
      <c r="R533" s="20"/>
      <c r="S533" s="20"/>
      <c r="T533" s="21"/>
    </row>
    <row r="534" spans="11:20" ht="16.5">
      <c r="K534" s="20"/>
      <c r="L534" s="20"/>
      <c r="M534" s="20"/>
      <c r="N534" s="20"/>
      <c r="O534" s="20"/>
      <c r="P534" s="20"/>
      <c r="Q534" s="20"/>
      <c r="R534" s="20"/>
      <c r="S534" s="20"/>
      <c r="T534" s="21"/>
    </row>
    <row r="535" spans="11:20" ht="16.5">
      <c r="K535" s="20"/>
      <c r="L535" s="20"/>
      <c r="M535" s="20"/>
      <c r="N535" s="20"/>
      <c r="O535" s="20"/>
      <c r="P535" s="20"/>
      <c r="Q535" s="20"/>
      <c r="R535" s="20"/>
      <c r="S535" s="20"/>
      <c r="T535" s="21"/>
    </row>
    <row r="536" spans="11:20" ht="16.5">
      <c r="K536" s="20"/>
      <c r="L536" s="20"/>
      <c r="M536" s="20"/>
      <c r="N536" s="20"/>
      <c r="O536" s="20"/>
      <c r="P536" s="20"/>
      <c r="Q536" s="20"/>
      <c r="R536" s="20"/>
      <c r="S536" s="20"/>
      <c r="T536" s="21"/>
    </row>
    <row r="537" spans="11:20" ht="16.5">
      <c r="K537" s="20"/>
      <c r="L537" s="20"/>
      <c r="M537" s="20"/>
      <c r="N537" s="20"/>
      <c r="O537" s="20"/>
      <c r="P537" s="20"/>
      <c r="Q537" s="20"/>
      <c r="R537" s="20"/>
      <c r="S537" s="20"/>
      <c r="T537" s="21"/>
    </row>
    <row r="538" spans="11:20" ht="16.5">
      <c r="K538" s="20"/>
      <c r="L538" s="20"/>
      <c r="M538" s="20"/>
      <c r="N538" s="20"/>
      <c r="O538" s="20"/>
      <c r="P538" s="20"/>
      <c r="Q538" s="20"/>
      <c r="R538" s="20"/>
      <c r="S538" s="20"/>
      <c r="T538" s="21"/>
    </row>
    <row r="539" spans="11:20" ht="16.5">
      <c r="K539" s="20"/>
      <c r="L539" s="20"/>
      <c r="M539" s="20"/>
      <c r="N539" s="20"/>
      <c r="O539" s="20"/>
      <c r="P539" s="20"/>
      <c r="Q539" s="20"/>
      <c r="R539" s="20"/>
      <c r="S539" s="20"/>
      <c r="T539" s="21"/>
    </row>
    <row r="540" spans="11:20" ht="16.5">
      <c r="K540" s="20"/>
      <c r="L540" s="20"/>
      <c r="M540" s="20"/>
      <c r="N540" s="20"/>
      <c r="O540" s="20"/>
      <c r="P540" s="20"/>
      <c r="Q540" s="20"/>
      <c r="R540" s="20"/>
      <c r="S540" s="20"/>
      <c r="T540" s="21"/>
    </row>
    <row r="541" spans="11:20" ht="16.5">
      <c r="K541" s="20"/>
      <c r="L541" s="20"/>
      <c r="M541" s="20"/>
      <c r="N541" s="20"/>
      <c r="O541" s="20"/>
      <c r="P541" s="20"/>
      <c r="Q541" s="20"/>
      <c r="R541" s="20"/>
      <c r="S541" s="20"/>
      <c r="T541" s="21"/>
    </row>
    <row r="542" spans="11:20" ht="16.5">
      <c r="K542" s="20"/>
      <c r="L542" s="20"/>
      <c r="M542" s="20"/>
      <c r="N542" s="20"/>
      <c r="O542" s="20"/>
      <c r="P542" s="20"/>
      <c r="Q542" s="20"/>
      <c r="R542" s="20"/>
      <c r="S542" s="20"/>
      <c r="T542" s="21"/>
    </row>
    <row r="543" spans="11:20" ht="16.5">
      <c r="K543" s="20"/>
      <c r="L543" s="20"/>
      <c r="M543" s="20"/>
      <c r="N543" s="20"/>
      <c r="O543" s="20"/>
      <c r="P543" s="20"/>
      <c r="Q543" s="20"/>
      <c r="R543" s="20"/>
      <c r="S543" s="20"/>
      <c r="T543" s="21"/>
    </row>
    <row r="544" spans="11:20" ht="16.5">
      <c r="K544" s="20"/>
      <c r="L544" s="20"/>
      <c r="M544" s="20"/>
      <c r="N544" s="20"/>
      <c r="O544" s="20"/>
      <c r="P544" s="20"/>
      <c r="Q544" s="20"/>
      <c r="R544" s="20"/>
      <c r="S544" s="20"/>
      <c r="T544" s="21"/>
    </row>
    <row r="545" spans="11:20" ht="16.5">
      <c r="K545" s="20"/>
      <c r="L545" s="20"/>
      <c r="M545" s="20"/>
      <c r="N545" s="20"/>
      <c r="O545" s="20"/>
      <c r="P545" s="20"/>
      <c r="Q545" s="20"/>
      <c r="R545" s="20"/>
      <c r="S545" s="20"/>
      <c r="T545" s="21"/>
    </row>
    <row r="546" spans="11:20" ht="16.5">
      <c r="K546" s="20"/>
      <c r="L546" s="20"/>
      <c r="M546" s="20"/>
      <c r="N546" s="20"/>
      <c r="O546" s="20"/>
      <c r="P546" s="20"/>
      <c r="Q546" s="20"/>
      <c r="R546" s="20"/>
      <c r="S546" s="20"/>
      <c r="T546" s="21"/>
    </row>
    <row r="547" spans="11:20" ht="16.5">
      <c r="K547" s="20"/>
      <c r="L547" s="20"/>
      <c r="M547" s="20"/>
      <c r="N547" s="20"/>
      <c r="O547" s="20"/>
      <c r="P547" s="20"/>
      <c r="Q547" s="20"/>
      <c r="R547" s="20"/>
      <c r="S547" s="20"/>
      <c r="T547" s="21"/>
    </row>
    <row r="548" spans="11:20" ht="16.5">
      <c r="K548" s="20"/>
      <c r="L548" s="20"/>
      <c r="M548" s="20"/>
      <c r="N548" s="20"/>
      <c r="O548" s="20"/>
      <c r="P548" s="20"/>
      <c r="Q548" s="20"/>
      <c r="R548" s="20"/>
      <c r="S548" s="20"/>
      <c r="T548" s="21"/>
    </row>
    <row r="549" spans="11:20" ht="16.5">
      <c r="K549" s="20"/>
      <c r="L549" s="20"/>
      <c r="M549" s="20"/>
      <c r="N549" s="20"/>
      <c r="O549" s="20"/>
      <c r="P549" s="20"/>
      <c r="Q549" s="20"/>
      <c r="R549" s="20"/>
      <c r="S549" s="20"/>
      <c r="T549" s="21"/>
    </row>
    <row r="550" spans="11:20" ht="16.5">
      <c r="K550" s="20"/>
      <c r="L550" s="20"/>
      <c r="M550" s="20"/>
      <c r="N550" s="20"/>
      <c r="O550" s="20"/>
      <c r="P550" s="20"/>
      <c r="Q550" s="20"/>
      <c r="R550" s="20"/>
      <c r="S550" s="20"/>
      <c r="T550" s="21"/>
    </row>
    <row r="551" spans="11:20" ht="16.5">
      <c r="K551" s="20"/>
      <c r="L551" s="20"/>
      <c r="M551" s="20"/>
      <c r="N551" s="20"/>
      <c r="O551" s="20"/>
      <c r="P551" s="20"/>
      <c r="Q551" s="20"/>
      <c r="R551" s="20"/>
      <c r="S551" s="20"/>
      <c r="T551" s="21"/>
    </row>
    <row r="552" spans="11:20" ht="16.5">
      <c r="K552" s="20"/>
      <c r="L552" s="20"/>
      <c r="M552" s="20"/>
      <c r="N552" s="20"/>
      <c r="O552" s="20"/>
      <c r="P552" s="20"/>
      <c r="Q552" s="20"/>
      <c r="R552" s="20"/>
      <c r="S552" s="20"/>
      <c r="T552" s="21"/>
    </row>
    <row r="553" spans="11:20" ht="16.5">
      <c r="K553" s="20"/>
      <c r="L553" s="20"/>
      <c r="M553" s="20"/>
      <c r="N553" s="20"/>
      <c r="O553" s="20"/>
      <c r="P553" s="20"/>
      <c r="Q553" s="20"/>
      <c r="R553" s="20"/>
      <c r="S553" s="20"/>
      <c r="T553" s="21"/>
    </row>
    <row r="554" spans="11:20" ht="16.5">
      <c r="K554" s="20"/>
      <c r="L554" s="20"/>
      <c r="M554" s="20"/>
      <c r="N554" s="20"/>
      <c r="O554" s="20"/>
      <c r="P554" s="20"/>
      <c r="Q554" s="20"/>
      <c r="R554" s="20"/>
      <c r="S554" s="20"/>
      <c r="T554" s="21"/>
    </row>
    <row r="555" spans="11:20" ht="16.5">
      <c r="K555" s="20"/>
      <c r="L555" s="20"/>
      <c r="M555" s="20"/>
      <c r="N555" s="20"/>
      <c r="O555" s="20"/>
      <c r="P555" s="20"/>
      <c r="Q555" s="20"/>
      <c r="R555" s="20"/>
      <c r="S555" s="20"/>
      <c r="T555" s="21"/>
    </row>
    <row r="556" spans="11:20" ht="16.5">
      <c r="K556" s="20"/>
      <c r="L556" s="20"/>
      <c r="M556" s="20"/>
      <c r="N556" s="20"/>
      <c r="O556" s="20"/>
      <c r="P556" s="20"/>
      <c r="Q556" s="20"/>
      <c r="R556" s="20"/>
      <c r="S556" s="20"/>
      <c r="T556" s="21"/>
    </row>
    <row r="557" spans="11:20" ht="16.5">
      <c r="K557" s="20"/>
      <c r="L557" s="20"/>
      <c r="M557" s="20"/>
      <c r="N557" s="20"/>
      <c r="O557" s="20"/>
      <c r="P557" s="20"/>
      <c r="Q557" s="20"/>
      <c r="R557" s="20"/>
      <c r="S557" s="20"/>
      <c r="T557" s="21"/>
    </row>
    <row r="558" spans="11:20" ht="16.5">
      <c r="K558" s="20"/>
      <c r="L558" s="20"/>
      <c r="M558" s="20"/>
      <c r="N558" s="20"/>
      <c r="O558" s="20"/>
      <c r="P558" s="20"/>
      <c r="Q558" s="20"/>
      <c r="R558" s="20"/>
      <c r="S558" s="20"/>
      <c r="T558" s="21"/>
    </row>
    <row r="559" spans="11:20" ht="16.5">
      <c r="K559" s="20"/>
      <c r="L559" s="20"/>
      <c r="M559" s="20"/>
      <c r="N559" s="20"/>
      <c r="O559" s="20"/>
      <c r="P559" s="20"/>
      <c r="Q559" s="20"/>
      <c r="R559" s="20"/>
      <c r="S559" s="20"/>
      <c r="T559" s="21"/>
    </row>
    <row r="560" spans="11:20" ht="16.5">
      <c r="K560" s="20"/>
      <c r="L560" s="20"/>
      <c r="M560" s="20"/>
      <c r="N560" s="20"/>
      <c r="O560" s="20"/>
      <c r="P560" s="20"/>
      <c r="Q560" s="20"/>
      <c r="R560" s="20"/>
      <c r="S560" s="20"/>
      <c r="T560" s="21"/>
    </row>
    <row r="561" spans="11:20" ht="16.5">
      <c r="K561" s="20"/>
      <c r="L561" s="20"/>
      <c r="M561" s="20"/>
      <c r="N561" s="20"/>
      <c r="O561" s="20"/>
      <c r="P561" s="20"/>
      <c r="Q561" s="20"/>
      <c r="R561" s="20"/>
      <c r="S561" s="20"/>
      <c r="T561" s="21"/>
    </row>
    <row r="562" spans="11:20" ht="16.5">
      <c r="K562" s="20"/>
      <c r="L562" s="20"/>
      <c r="M562" s="20"/>
      <c r="N562" s="20"/>
      <c r="O562" s="20"/>
      <c r="P562" s="20"/>
      <c r="Q562" s="20"/>
      <c r="R562" s="20"/>
      <c r="S562" s="20"/>
      <c r="T562" s="21"/>
    </row>
    <row r="563" spans="11:20" ht="16.5">
      <c r="K563" s="20"/>
      <c r="L563" s="20"/>
      <c r="M563" s="20"/>
      <c r="N563" s="20"/>
      <c r="O563" s="20"/>
      <c r="P563" s="20"/>
      <c r="Q563" s="20"/>
      <c r="R563" s="20"/>
      <c r="S563" s="20"/>
      <c r="T563" s="21"/>
    </row>
    <row r="564" spans="11:20" ht="16.5">
      <c r="K564" s="20"/>
      <c r="L564" s="20"/>
      <c r="M564" s="20"/>
      <c r="N564" s="20"/>
      <c r="O564" s="20"/>
      <c r="P564" s="20"/>
      <c r="Q564" s="20"/>
      <c r="R564" s="20"/>
      <c r="S564" s="20"/>
      <c r="T564" s="21"/>
    </row>
    <row r="565" spans="11:20" ht="16.5">
      <c r="K565" s="20"/>
      <c r="L565" s="20"/>
      <c r="M565" s="20"/>
      <c r="N565" s="20"/>
      <c r="O565" s="20"/>
      <c r="P565" s="20"/>
      <c r="Q565" s="20"/>
      <c r="R565" s="20"/>
      <c r="S565" s="20"/>
      <c r="T565" s="21"/>
    </row>
    <row r="566" spans="11:20" ht="16.5">
      <c r="K566" s="20"/>
      <c r="L566" s="20"/>
      <c r="M566" s="20"/>
      <c r="N566" s="20"/>
      <c r="O566" s="20"/>
      <c r="P566" s="20"/>
      <c r="Q566" s="20"/>
      <c r="R566" s="20"/>
      <c r="S566" s="20"/>
      <c r="T566" s="21"/>
    </row>
    <row r="567" spans="11:20" ht="16.5">
      <c r="K567" s="20"/>
      <c r="L567" s="20"/>
      <c r="M567" s="20"/>
      <c r="N567" s="20"/>
      <c r="O567" s="20"/>
      <c r="P567" s="20"/>
      <c r="Q567" s="20"/>
      <c r="R567" s="20"/>
      <c r="S567" s="20"/>
      <c r="T567" s="21"/>
    </row>
    <row r="568" spans="11:20" ht="16.5">
      <c r="K568" s="20"/>
      <c r="L568" s="20"/>
      <c r="M568" s="20"/>
      <c r="N568" s="20"/>
      <c r="O568" s="20"/>
      <c r="P568" s="20"/>
      <c r="Q568" s="20"/>
      <c r="R568" s="20"/>
      <c r="S568" s="20"/>
      <c r="T568" s="21"/>
    </row>
    <row r="569" spans="11:20" ht="16.5">
      <c r="K569" s="20"/>
      <c r="L569" s="20"/>
      <c r="M569" s="20"/>
      <c r="N569" s="20"/>
      <c r="O569" s="20"/>
      <c r="P569" s="20"/>
      <c r="Q569" s="20"/>
      <c r="R569" s="20"/>
      <c r="S569" s="20"/>
      <c r="T569" s="21"/>
    </row>
    <row r="570" spans="11:20" ht="16.5">
      <c r="K570" s="20"/>
      <c r="L570" s="20"/>
      <c r="M570" s="20"/>
      <c r="N570" s="20"/>
      <c r="O570" s="20"/>
      <c r="P570" s="20"/>
      <c r="Q570" s="20"/>
      <c r="R570" s="20"/>
      <c r="S570" s="20"/>
      <c r="T570" s="21"/>
    </row>
    <row r="571" spans="11:20" ht="16.5">
      <c r="K571" s="20"/>
      <c r="L571" s="20"/>
      <c r="M571" s="20"/>
      <c r="N571" s="20"/>
      <c r="O571" s="20"/>
      <c r="P571" s="20"/>
      <c r="Q571" s="20"/>
      <c r="R571" s="20"/>
      <c r="S571" s="20"/>
      <c r="T571" s="21"/>
    </row>
    <row r="572" spans="11:20" ht="16.5">
      <c r="K572" s="20"/>
      <c r="L572" s="20"/>
      <c r="M572" s="20"/>
      <c r="N572" s="20"/>
      <c r="O572" s="20"/>
      <c r="P572" s="20"/>
      <c r="Q572" s="20"/>
      <c r="R572" s="20"/>
      <c r="S572" s="20"/>
      <c r="T572" s="21"/>
    </row>
    <row r="573" spans="11:20" ht="16.5">
      <c r="K573" s="20"/>
      <c r="L573" s="20"/>
      <c r="M573" s="20"/>
      <c r="N573" s="20"/>
      <c r="O573" s="20"/>
      <c r="P573" s="20"/>
      <c r="Q573" s="20"/>
      <c r="R573" s="20"/>
      <c r="S573" s="20"/>
      <c r="T573" s="21"/>
    </row>
    <row r="574" spans="11:20" ht="16.5">
      <c r="K574" s="20"/>
      <c r="L574" s="20"/>
      <c r="M574" s="20"/>
      <c r="N574" s="20"/>
      <c r="O574" s="20"/>
      <c r="P574" s="20"/>
      <c r="Q574" s="20"/>
      <c r="R574" s="20"/>
      <c r="S574" s="20"/>
      <c r="T574" s="21"/>
    </row>
    <row r="575" spans="11:20" ht="16.5">
      <c r="K575" s="20"/>
      <c r="L575" s="20"/>
      <c r="M575" s="20"/>
      <c r="N575" s="20"/>
      <c r="O575" s="20"/>
      <c r="P575" s="20"/>
      <c r="Q575" s="20"/>
      <c r="R575" s="20"/>
      <c r="S575" s="20"/>
      <c r="T575" s="21"/>
    </row>
    <row r="576" spans="11:20" ht="16.5">
      <c r="K576" s="20"/>
      <c r="L576" s="20"/>
      <c r="M576" s="20"/>
      <c r="N576" s="20"/>
      <c r="O576" s="20"/>
      <c r="P576" s="20"/>
      <c r="Q576" s="20"/>
      <c r="R576" s="20"/>
      <c r="S576" s="20"/>
      <c r="T576" s="21"/>
    </row>
    <row r="577" spans="11:20" ht="16.5">
      <c r="K577" s="20"/>
      <c r="L577" s="20"/>
      <c r="M577" s="20"/>
      <c r="N577" s="20"/>
      <c r="O577" s="20"/>
      <c r="P577" s="20"/>
      <c r="Q577" s="20"/>
      <c r="R577" s="20"/>
      <c r="S577" s="20"/>
      <c r="T577" s="21"/>
    </row>
    <row r="578" spans="11:20" ht="16.5">
      <c r="K578" s="20"/>
      <c r="L578" s="20"/>
      <c r="M578" s="20"/>
      <c r="N578" s="20"/>
      <c r="O578" s="20"/>
      <c r="P578" s="20"/>
      <c r="Q578" s="20"/>
      <c r="R578" s="20"/>
      <c r="S578" s="20"/>
      <c r="T578" s="21"/>
    </row>
    <row r="579" spans="11:20" ht="16.5">
      <c r="K579" s="20"/>
      <c r="L579" s="20"/>
      <c r="M579" s="20"/>
      <c r="N579" s="20"/>
      <c r="O579" s="20"/>
      <c r="P579" s="20"/>
      <c r="Q579" s="20"/>
      <c r="R579" s="20"/>
      <c r="S579" s="20"/>
      <c r="T579" s="21"/>
    </row>
    <row r="580" spans="11:20" ht="16.5">
      <c r="K580" s="20"/>
      <c r="L580" s="20"/>
      <c r="M580" s="20"/>
      <c r="N580" s="20"/>
      <c r="O580" s="20"/>
      <c r="P580" s="20"/>
      <c r="Q580" s="20"/>
      <c r="R580" s="20"/>
      <c r="S580" s="20"/>
      <c r="T580" s="21"/>
    </row>
    <row r="581" spans="11:20" ht="16.5">
      <c r="K581" s="20"/>
      <c r="L581" s="20"/>
      <c r="M581" s="20"/>
      <c r="N581" s="20"/>
      <c r="O581" s="20"/>
      <c r="P581" s="20"/>
      <c r="Q581" s="20"/>
      <c r="R581" s="20"/>
      <c r="S581" s="20"/>
      <c r="T581" s="21"/>
    </row>
    <row r="582" spans="11:20" ht="16.5">
      <c r="K582" s="20"/>
      <c r="L582" s="20"/>
      <c r="M582" s="20"/>
      <c r="N582" s="20"/>
      <c r="O582" s="20"/>
      <c r="P582" s="20"/>
      <c r="Q582" s="20"/>
      <c r="R582" s="20"/>
      <c r="S582" s="20"/>
      <c r="T582" s="21"/>
    </row>
    <row r="583" spans="11:20" ht="16.5">
      <c r="K583" s="20"/>
      <c r="L583" s="20"/>
      <c r="M583" s="20"/>
      <c r="N583" s="20"/>
      <c r="O583" s="20"/>
      <c r="P583" s="20"/>
      <c r="Q583" s="20"/>
      <c r="R583" s="20"/>
      <c r="S583" s="20"/>
      <c r="T583" s="21"/>
    </row>
    <row r="584" spans="11:20" ht="16.5">
      <c r="K584" s="20"/>
      <c r="L584" s="20"/>
      <c r="M584" s="20"/>
      <c r="N584" s="20"/>
      <c r="O584" s="20"/>
      <c r="P584" s="20"/>
      <c r="Q584" s="20"/>
      <c r="R584" s="20"/>
      <c r="S584" s="20"/>
      <c r="T584" s="21"/>
    </row>
    <row r="585" spans="11:20" ht="16.5">
      <c r="K585" s="20"/>
      <c r="L585" s="20"/>
      <c r="M585" s="20"/>
      <c r="N585" s="20"/>
      <c r="O585" s="20"/>
      <c r="P585" s="20"/>
      <c r="Q585" s="20"/>
      <c r="R585" s="20"/>
      <c r="S585" s="20"/>
      <c r="T585" s="21"/>
    </row>
    <row r="586" spans="11:20" ht="16.5">
      <c r="K586" s="20"/>
      <c r="L586" s="20"/>
      <c r="M586" s="20"/>
      <c r="N586" s="20"/>
      <c r="O586" s="20"/>
      <c r="P586" s="20"/>
      <c r="Q586" s="20"/>
      <c r="R586" s="20"/>
      <c r="S586" s="20"/>
      <c r="T586" s="21"/>
    </row>
    <row r="587" spans="11:20" ht="16.5">
      <c r="K587" s="20"/>
      <c r="L587" s="20"/>
      <c r="M587" s="20"/>
      <c r="N587" s="20"/>
      <c r="O587" s="20"/>
      <c r="P587" s="20"/>
      <c r="Q587" s="20"/>
      <c r="R587" s="20"/>
      <c r="S587" s="20"/>
      <c r="T587" s="21"/>
    </row>
    <row r="588" spans="11:20" ht="16.5">
      <c r="K588" s="20"/>
      <c r="L588" s="20"/>
      <c r="M588" s="20"/>
      <c r="N588" s="20"/>
      <c r="O588" s="20"/>
      <c r="P588" s="20"/>
      <c r="Q588" s="20"/>
      <c r="R588" s="20"/>
      <c r="S588" s="20"/>
      <c r="T588" s="21"/>
    </row>
    <row r="589" spans="11:20" ht="16.5">
      <c r="K589" s="20"/>
      <c r="L589" s="20"/>
      <c r="M589" s="20"/>
      <c r="N589" s="20"/>
      <c r="O589" s="20"/>
      <c r="P589" s="20"/>
      <c r="Q589" s="20"/>
      <c r="R589" s="20"/>
      <c r="S589" s="20"/>
      <c r="T589" s="21"/>
    </row>
    <row r="590" spans="11:20" ht="16.5">
      <c r="K590" s="20"/>
      <c r="L590" s="20"/>
      <c r="M590" s="20"/>
      <c r="N590" s="20"/>
      <c r="O590" s="20"/>
      <c r="P590" s="20"/>
      <c r="Q590" s="20"/>
      <c r="R590" s="20"/>
      <c r="S590" s="20"/>
      <c r="T590" s="21"/>
    </row>
    <row r="591" spans="11:20" ht="16.5">
      <c r="K591" s="20"/>
      <c r="L591" s="20"/>
      <c r="M591" s="20"/>
      <c r="N591" s="20"/>
      <c r="O591" s="20"/>
      <c r="P591" s="20"/>
      <c r="Q591" s="20"/>
      <c r="R591" s="20"/>
      <c r="S591" s="20"/>
      <c r="T591" s="21"/>
    </row>
    <row r="592" spans="11:20" ht="16.5">
      <c r="K592" s="20"/>
      <c r="L592" s="20"/>
      <c r="M592" s="20"/>
      <c r="N592" s="20"/>
      <c r="O592" s="20"/>
      <c r="P592" s="20"/>
      <c r="Q592" s="20"/>
      <c r="R592" s="20"/>
      <c r="S592" s="20"/>
      <c r="T592" s="21"/>
    </row>
    <row r="593" spans="11:20" ht="16.5">
      <c r="K593" s="20"/>
      <c r="L593" s="20"/>
      <c r="M593" s="20"/>
      <c r="N593" s="20"/>
      <c r="O593" s="20"/>
      <c r="P593" s="20"/>
      <c r="Q593" s="20"/>
      <c r="R593" s="20"/>
      <c r="S593" s="20"/>
      <c r="T593" s="21"/>
    </row>
  </sheetData>
  <mergeCells count="41">
    <mergeCell ref="A161:K161"/>
    <mergeCell ref="A145:E145"/>
    <mergeCell ref="A158:E158"/>
    <mergeCell ref="A50:E50"/>
    <mergeCell ref="A74:E74"/>
    <mergeCell ref="A76:E76"/>
    <mergeCell ref="A80:E80"/>
    <mergeCell ref="A73:E73"/>
    <mergeCell ref="A94:E94"/>
    <mergeCell ref="A141:E141"/>
    <mergeCell ref="A144:E144"/>
    <mergeCell ref="A12:E12"/>
    <mergeCell ref="A14:E14"/>
    <mergeCell ref="A27:E27"/>
    <mergeCell ref="A46:E46"/>
    <mergeCell ref="A116:E116"/>
    <mergeCell ref="A135:E135"/>
    <mergeCell ref="A142:E142"/>
    <mergeCell ref="A95:E95"/>
    <mergeCell ref="A102:E102"/>
    <mergeCell ref="A8:E8"/>
    <mergeCell ref="A9:E9"/>
    <mergeCell ref="A11:E11"/>
    <mergeCell ref="A86:E86"/>
    <mergeCell ref="A84:E84"/>
    <mergeCell ref="L1:T1"/>
    <mergeCell ref="E1:K1"/>
    <mergeCell ref="Q3:T3"/>
    <mergeCell ref="F4:F6"/>
    <mergeCell ref="G4:K4"/>
    <mergeCell ref="L4:L6"/>
    <mergeCell ref="Q4:R4"/>
    <mergeCell ref="S4:T4"/>
    <mergeCell ref="G5:J5"/>
    <mergeCell ref="A3:E6"/>
    <mergeCell ref="K5:K6"/>
    <mergeCell ref="Q5:Q6"/>
    <mergeCell ref="S5:S6"/>
    <mergeCell ref="F3:K3"/>
    <mergeCell ref="L3:P3"/>
    <mergeCell ref="M4:M6"/>
  </mergeCells>
  <printOptions/>
  <pageMargins left="0.5511811023622047" right="0.4724409448818898" top="0.7874015748031497" bottom="0.7874015748031497" header="0.3937007874015748" footer="0.3937007874015748"/>
  <pageSetup firstPageNumber="1" useFirstPageNumber="1" horizontalDpi="600" verticalDpi="600" orientation="portrait" pageOrder="overThenDown" paperSize="9" r:id="rId1"/>
  <rowBreaks count="1" manualBreakCount="1">
    <brk id="14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lilywei</cp:lastModifiedBy>
  <cp:lastPrinted>2012-08-22T12:32:30Z</cp:lastPrinted>
  <dcterms:created xsi:type="dcterms:W3CDTF">2012-08-10T08:30:10Z</dcterms:created>
  <dcterms:modified xsi:type="dcterms:W3CDTF">2012-08-22T12:32:32Z</dcterms:modified>
  <cp:category/>
  <cp:version/>
  <cp:contentType/>
  <cp:contentStatus/>
</cp:coreProperties>
</file>