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60" windowWidth="11880" windowHeight="6285" activeTab="0"/>
  </bookViews>
  <sheets>
    <sheet name="1,2" sheetId="1" r:id="rId1"/>
    <sheet name="3,4" sheetId="2" r:id="rId2"/>
  </sheets>
  <definedNames>
    <definedName name="_xlnm.Print_Area" localSheetId="0">'1,2'!$A$1:$G$43</definedName>
    <definedName name="_xlnm.Print_Area" localSheetId="1">'3,4'!$A$1:$G$43</definedName>
  </definedNames>
  <calcPr fullCalcOnLoad="1"/>
</workbook>
</file>

<file path=xl/comments1.xml><?xml version="1.0" encoding="utf-8"?>
<comments xmlns="http://schemas.openxmlformats.org/spreadsheetml/2006/main">
  <authors>
    <author>milo</author>
    <author>apple</author>
  </authors>
  <commentList>
    <comment ref="B6" authorId="0">
      <text>
        <r>
          <rPr>
            <b/>
            <sz val="9"/>
            <rFont val="新細明體"/>
            <family val="1"/>
          </rPr>
          <t>自動時間說明A</t>
        </r>
      </text>
    </comment>
    <comment ref="A1" authorId="1">
      <text>
        <r>
          <rPr>
            <b/>
            <sz val="9"/>
            <rFont val="新細明體"/>
            <family val="1"/>
          </rPr>
          <t>L03</t>
        </r>
      </text>
    </comment>
  </commentList>
</comments>
</file>

<file path=xl/comments2.xml><?xml version="1.0" encoding="utf-8"?>
<comments xmlns="http://schemas.openxmlformats.org/spreadsheetml/2006/main">
  <authors>
    <author>milo</author>
  </authors>
  <commentList>
    <comment ref="B6" authorId="0">
      <text>
        <r>
          <rPr>
            <b/>
            <sz val="9"/>
            <rFont val="新細明體"/>
            <family val="1"/>
          </rPr>
          <t>自動時間說明A</t>
        </r>
      </text>
    </comment>
    <comment ref="A1" authorId="0">
      <text>
        <r>
          <rPr>
            <b/>
            <sz val="9"/>
            <rFont val="新細明體"/>
            <family val="1"/>
          </rPr>
          <t>L03</t>
        </r>
      </text>
    </comment>
  </commentList>
</comments>
</file>

<file path=xl/sharedStrings.xml><?xml version="1.0" encoding="utf-8"?>
<sst xmlns="http://schemas.openxmlformats.org/spreadsheetml/2006/main" count="346" uniqueCount="143">
  <si>
    <t>General</t>
  </si>
  <si>
    <t>average</t>
  </si>
  <si>
    <t>家庭戶數</t>
  </si>
  <si>
    <t>平均每戶人數</t>
  </si>
  <si>
    <t>平均每戶成年人數</t>
  </si>
  <si>
    <t>平均每戶就業人數</t>
  </si>
  <si>
    <t>平均每戶所得收入者人數</t>
  </si>
  <si>
    <t>可支配所得</t>
  </si>
  <si>
    <t>最終消費支出</t>
  </si>
  <si>
    <t>儲蓄</t>
  </si>
  <si>
    <t>Disposable income</t>
  </si>
  <si>
    <t>Final consumption expenditure</t>
  </si>
  <si>
    <t>Saving</t>
  </si>
  <si>
    <t>Current receipts</t>
  </si>
  <si>
    <t>Unit:NT$</t>
  </si>
  <si>
    <t xml:space="preserve"> </t>
  </si>
  <si>
    <t>單位：新台幣元</t>
  </si>
  <si>
    <t>L03</t>
  </si>
  <si>
    <t>一、所得收入總計</t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</si>
  <si>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受雇人員報酬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</si>
  <si>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本業薪資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</si>
  <si>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兼業薪資</t>
    </r>
  </si>
  <si>
    <r>
      <t>　</t>
    </r>
    <r>
      <rPr>
        <sz val="10"/>
        <rFont val="CG Times (W1)"/>
        <family val="1"/>
      </rPr>
      <t>2.</t>
    </r>
    <r>
      <rPr>
        <sz val="10"/>
        <rFont val="華康細圓體"/>
        <family val="3"/>
      </rPr>
      <t>產業主所得</t>
    </r>
  </si>
  <si>
    <r>
      <t>　</t>
    </r>
    <r>
      <rPr>
        <sz val="10"/>
        <rFont val="CG Times (W1)"/>
        <family val="1"/>
      </rPr>
      <t>3.</t>
    </r>
    <r>
      <rPr>
        <sz val="10"/>
        <rFont val="華康細圓體"/>
        <family val="3"/>
      </rPr>
      <t>財產所得收入</t>
    </r>
  </si>
  <si>
    <r>
      <t>　</t>
    </r>
    <r>
      <rPr>
        <sz val="10"/>
        <rFont val="CG Times (W1)"/>
        <family val="1"/>
      </rPr>
      <t>4.</t>
    </r>
    <r>
      <rPr>
        <sz val="10"/>
        <rFont val="華康細圓體"/>
        <family val="3"/>
      </rPr>
      <t>自用住宅設算租金收入</t>
    </r>
  </si>
  <si>
    <r>
      <t>　</t>
    </r>
    <r>
      <rPr>
        <sz val="10"/>
        <rFont val="CG Times (W1)"/>
        <family val="1"/>
      </rPr>
      <t>5.</t>
    </r>
    <r>
      <rPr>
        <sz val="10"/>
        <rFont val="華康細圓體"/>
        <family val="3"/>
      </rPr>
      <t>經常移轉收入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</si>
  <si>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從政府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</si>
  <si>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社會保險受益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</si>
  <si>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從企業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</si>
  <si>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從國外</t>
    </r>
  </si>
  <si>
    <r>
      <t>　</t>
    </r>
    <r>
      <rPr>
        <sz val="10"/>
        <rFont val="CG Times (W1)"/>
        <family val="1"/>
      </rPr>
      <t>6.</t>
    </r>
    <r>
      <rPr>
        <sz val="10"/>
        <rFont val="華康細圓體"/>
        <family val="3"/>
      </rPr>
      <t>雜項收入</t>
    </r>
  </si>
  <si>
    <t>No. of households</t>
  </si>
  <si>
    <t>No. of persons per household</t>
  </si>
  <si>
    <t>No. of adults per household</t>
  </si>
  <si>
    <t>No. of persons employed per household</t>
  </si>
  <si>
    <t>No. of income recipients per household</t>
  </si>
  <si>
    <r>
      <t>　　</t>
    </r>
    <r>
      <rPr>
        <sz val="10"/>
        <rFont val="CG Times (W1)"/>
        <family val="1"/>
      </rPr>
      <t>(1)Full time payroll</t>
    </r>
  </si>
  <si>
    <r>
      <t>　　</t>
    </r>
    <r>
      <rPr>
        <sz val="10"/>
        <rFont val="CG Times (W1)"/>
        <family val="1"/>
      </rPr>
      <t>(2)Part time payroll</t>
    </r>
  </si>
  <si>
    <r>
      <t>　　</t>
    </r>
    <r>
      <rPr>
        <sz val="10"/>
        <rFont val="CG Times (W1)"/>
        <family val="1"/>
      </rPr>
      <t>(3)Other receipts or subsidies</t>
    </r>
  </si>
  <si>
    <r>
      <t>　</t>
    </r>
    <r>
      <rPr>
        <sz val="10"/>
        <rFont val="CG Times (W1)"/>
        <family val="1"/>
      </rPr>
      <t>3. Property income</t>
    </r>
  </si>
  <si>
    <r>
      <t>　</t>
    </r>
    <r>
      <rPr>
        <sz val="10"/>
        <rFont val="CG Times (W1)"/>
        <family val="1"/>
      </rPr>
      <t>4.Imputed rent income</t>
    </r>
  </si>
  <si>
    <r>
      <t>　</t>
    </r>
    <r>
      <rPr>
        <sz val="10"/>
        <rFont val="CG Times (W1)"/>
        <family val="1"/>
      </rPr>
      <t>5.Current transfer receipts</t>
    </r>
  </si>
  <si>
    <r>
      <t>　　</t>
    </r>
    <r>
      <rPr>
        <sz val="10"/>
        <rFont val="CG Times (W1)"/>
        <family val="1"/>
      </rPr>
      <t>(1)From individuals</t>
    </r>
  </si>
  <si>
    <r>
      <t>　　</t>
    </r>
    <r>
      <rPr>
        <sz val="10"/>
        <rFont val="CG Times (W1)"/>
        <family val="1"/>
      </rPr>
      <t>(2)From government</t>
    </r>
  </si>
  <si>
    <r>
      <t>　　</t>
    </r>
    <r>
      <rPr>
        <sz val="10"/>
        <rFont val="CG Times (W1)"/>
        <family val="1"/>
      </rPr>
      <t>(3)Benefit of social insurance</t>
    </r>
  </si>
  <si>
    <r>
      <t>　　</t>
    </r>
    <r>
      <rPr>
        <sz val="10"/>
        <rFont val="CG Times (W1)"/>
        <family val="1"/>
      </rPr>
      <t>(4)From enterprises</t>
    </r>
  </si>
  <si>
    <r>
      <t>　　</t>
    </r>
    <r>
      <rPr>
        <sz val="10"/>
        <rFont val="CG Times (W1)"/>
        <family val="1"/>
      </rPr>
      <t>(5)From abroad</t>
    </r>
  </si>
  <si>
    <r>
      <t>　</t>
    </r>
    <r>
      <rPr>
        <sz val="10"/>
        <rFont val="CG Times (W1)"/>
        <family val="1"/>
      </rPr>
      <t xml:space="preserve"> 6.Miscellaneous receipts</t>
    </r>
  </si>
  <si>
    <t>A.Total receipts</t>
  </si>
  <si>
    <r>
      <t>二、</t>
    </r>
    <r>
      <rPr>
        <b/>
        <sz val="10"/>
        <rFont val="華康細圓體"/>
        <family val="3"/>
      </rPr>
      <t>非消費支出</t>
    </r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</si>
  <si>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利息支出</t>
    </r>
  </si>
  <si>
    <r>
      <t>　2.</t>
    </r>
    <r>
      <rPr>
        <sz val="10"/>
        <rFont val="華康細圓體"/>
        <family val="3"/>
      </rPr>
      <t>經常移轉支出</t>
    </r>
  </si>
  <si>
    <t>三、消費支出</t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</si>
  <si>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食品費</t>
    </r>
  </si>
  <si>
    <r>
      <t>　</t>
    </r>
    <r>
      <rPr>
        <sz val="10"/>
        <rFont val="CG Times (W1)"/>
        <family val="1"/>
      </rPr>
      <t>2.</t>
    </r>
    <r>
      <rPr>
        <sz val="10"/>
        <rFont val="華康細圓體"/>
        <family val="3"/>
      </rPr>
      <t>飲料費</t>
    </r>
  </si>
  <si>
    <r>
      <t>　</t>
    </r>
    <r>
      <rPr>
        <sz val="10"/>
        <rFont val="CG Times (W1)"/>
        <family val="1"/>
      </rPr>
      <t>3.</t>
    </r>
    <r>
      <rPr>
        <sz val="10"/>
        <rFont val="華康細圓體"/>
        <family val="3"/>
      </rPr>
      <t>菸草</t>
    </r>
  </si>
  <si>
    <r>
      <t>　</t>
    </r>
    <r>
      <rPr>
        <sz val="10"/>
        <rFont val="CG Times (W1)"/>
        <family val="1"/>
      </rPr>
      <t>5.</t>
    </r>
    <r>
      <rPr>
        <sz val="10"/>
        <rFont val="華康細圓體"/>
        <family val="3"/>
      </rPr>
      <t>房地租及水費</t>
    </r>
  </si>
  <si>
    <r>
      <t>　</t>
    </r>
    <r>
      <rPr>
        <sz val="10"/>
        <rFont val="CG Times (W1)"/>
        <family val="1"/>
      </rPr>
      <t>6.</t>
    </r>
    <r>
      <rPr>
        <sz val="10"/>
        <rFont val="華康細圓體"/>
        <family val="3"/>
      </rPr>
      <t>燃料和燈光</t>
    </r>
  </si>
  <si>
    <t>B.Nonconsumption expenditures</t>
  </si>
  <si>
    <r>
      <t>　</t>
    </r>
    <r>
      <rPr>
        <sz val="10"/>
        <rFont val="CG Times (W1)"/>
        <family val="1"/>
      </rPr>
      <t xml:space="preserve"> 1.Interest</t>
    </r>
  </si>
  <si>
    <r>
      <t>　</t>
    </r>
    <r>
      <rPr>
        <sz val="10"/>
        <rFont val="CG Times (W1)"/>
        <family val="1"/>
      </rPr>
      <t xml:space="preserve"> 2.Current transfer expenditures</t>
    </r>
  </si>
  <si>
    <r>
      <t>　　</t>
    </r>
    <r>
      <rPr>
        <sz val="10"/>
        <rFont val="CG Times (W1)"/>
        <family val="1"/>
      </rPr>
      <t>(1)To private</t>
    </r>
  </si>
  <si>
    <r>
      <t>　　</t>
    </r>
    <r>
      <rPr>
        <sz val="10"/>
        <rFont val="CG Times (W1)"/>
        <family val="1"/>
      </rPr>
      <t>(2)To government</t>
    </r>
  </si>
  <si>
    <r>
      <t>　　</t>
    </r>
    <r>
      <rPr>
        <sz val="10"/>
        <rFont val="CG Times (W1)"/>
        <family val="1"/>
      </rPr>
      <t>(3)Social insurance</t>
    </r>
  </si>
  <si>
    <r>
      <t>　　</t>
    </r>
    <r>
      <rPr>
        <sz val="10"/>
        <rFont val="CG Times (W1)"/>
        <family val="1"/>
      </rPr>
      <t>(4)To abroad</t>
    </r>
  </si>
  <si>
    <t>C.Consumption expenditures</t>
  </si>
  <si>
    <r>
      <t>　</t>
    </r>
    <r>
      <rPr>
        <sz val="10"/>
        <rFont val="CG Times (W1)"/>
        <family val="1"/>
      </rPr>
      <t>1.Food</t>
    </r>
  </si>
  <si>
    <r>
      <t>　</t>
    </r>
    <r>
      <rPr>
        <sz val="10"/>
        <rFont val="CG Times (W1)"/>
        <family val="1"/>
      </rPr>
      <t>2.Beverage</t>
    </r>
  </si>
  <si>
    <r>
      <t>　</t>
    </r>
    <r>
      <rPr>
        <sz val="10"/>
        <rFont val="CG Times (W1)"/>
        <family val="1"/>
      </rPr>
      <t>3.Tobacco</t>
    </r>
  </si>
  <si>
    <r>
      <t>　</t>
    </r>
    <r>
      <rPr>
        <sz val="10"/>
        <rFont val="CG Times (W1)"/>
        <family val="1"/>
      </rPr>
      <t>7.</t>
    </r>
    <r>
      <rPr>
        <sz val="10"/>
        <rFont val="華康細圓體"/>
        <family val="3"/>
      </rPr>
      <t>家具及家庭設備</t>
    </r>
  </si>
  <si>
    <r>
      <t>　</t>
    </r>
    <r>
      <rPr>
        <sz val="10"/>
        <rFont val="CG Times (W1)"/>
        <family val="1"/>
      </rPr>
      <t>8.</t>
    </r>
    <r>
      <rPr>
        <sz val="10"/>
        <rFont val="華康細圓體"/>
        <family val="3"/>
      </rPr>
      <t>家事管理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</si>
  <si>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交通設備使用管理費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</si>
  <si>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乘交通設備之費用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</si>
  <si>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其他通訊費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</si>
  <si>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汽機車保險費支出</t>
    </r>
  </si>
  <si>
    <r>
      <t>　</t>
    </r>
    <r>
      <rPr>
        <sz val="10"/>
        <rFont val="CG Times (W1)"/>
        <family val="1"/>
      </rPr>
      <t>11.</t>
    </r>
    <r>
      <rPr>
        <sz val="10"/>
        <rFont val="華康細圓體"/>
        <family val="3"/>
      </rPr>
      <t>娛樂教育和文化服務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</si>
  <si>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旅遊費用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</si>
  <si>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娛樂消遣服務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</si>
  <si>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書報雜誌文具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</si>
  <si>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娛樂器材及附屬品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</si>
  <si>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教育與研究費</t>
    </r>
  </si>
  <si>
    <r>
      <t>　</t>
    </r>
    <r>
      <rPr>
        <sz val="10"/>
        <rFont val="CG Times (W1)"/>
        <family val="1"/>
      </rPr>
      <t>12.</t>
    </r>
    <r>
      <rPr>
        <sz val="10"/>
        <rFont val="華康細圓體"/>
        <family val="3"/>
      </rPr>
      <t>雜項支出</t>
    </r>
  </si>
  <si>
    <t>所得總額</t>
  </si>
  <si>
    <r>
      <t>　</t>
    </r>
    <r>
      <rPr>
        <sz val="10"/>
        <rFont val="CG Times (W1)"/>
        <family val="1"/>
      </rPr>
      <t>8.Household operations</t>
    </r>
  </si>
  <si>
    <r>
      <t>　　</t>
    </r>
    <r>
      <rPr>
        <sz val="10"/>
        <rFont val="CG Times (W1)"/>
        <family val="1"/>
      </rPr>
      <t>(1)Purchases of transport equipment</t>
    </r>
  </si>
  <si>
    <r>
      <t>　　</t>
    </r>
    <r>
      <rPr>
        <sz val="10"/>
        <rFont val="CG Times (W1)"/>
        <family val="1"/>
      </rPr>
      <t>(2)Operation of transport equipment</t>
    </r>
  </si>
  <si>
    <r>
      <t>　　</t>
    </r>
    <r>
      <rPr>
        <sz val="10"/>
        <rFont val="CG Times (W1)"/>
        <family val="1"/>
      </rPr>
      <t>(3)Purchased transportation</t>
    </r>
  </si>
  <si>
    <r>
      <t>　　</t>
    </r>
    <r>
      <rPr>
        <sz val="10"/>
        <rFont val="CG Times (W1)"/>
        <family val="1"/>
      </rPr>
      <t>(4)Other communications</t>
    </r>
  </si>
  <si>
    <r>
      <t>　　</t>
    </r>
    <r>
      <rPr>
        <sz val="10"/>
        <rFont val="CG Times (W1)"/>
        <family val="1"/>
      </rPr>
      <t>(5)Insurance of transport equipment</t>
    </r>
  </si>
  <si>
    <r>
      <t>　　</t>
    </r>
    <r>
      <rPr>
        <sz val="10"/>
        <rFont val="CG Times (W1)"/>
        <family val="1"/>
      </rPr>
      <t>(1)Traveling</t>
    </r>
  </si>
  <si>
    <r>
      <t>　　</t>
    </r>
    <r>
      <rPr>
        <sz val="10"/>
        <rFont val="CG Times (W1)"/>
        <family val="1"/>
      </rPr>
      <t>(2)Recreation service</t>
    </r>
  </si>
  <si>
    <r>
      <t>　　</t>
    </r>
    <r>
      <rPr>
        <sz val="10"/>
        <rFont val="CG Times (W1)"/>
        <family val="1"/>
      </rPr>
      <t>(4)Recreation facilities</t>
    </r>
  </si>
  <si>
    <r>
      <t>　</t>
    </r>
    <r>
      <rPr>
        <sz val="10"/>
        <rFont val="CG Times (W1)"/>
        <family val="1"/>
      </rPr>
      <t>12.Miscellaneous</t>
    </r>
  </si>
  <si>
    <t>總平均</t>
  </si>
  <si>
    <t>T8401</t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</si>
  <si>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其他收入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</si>
  <si>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從私人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</si>
  <si>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對私人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</si>
  <si>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對政府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</si>
  <si>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</si>
  <si>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對國外</t>
    </r>
  </si>
  <si>
    <r>
      <t>　</t>
    </r>
    <r>
      <rPr>
        <sz val="10"/>
        <rFont val="CG Times (W1)"/>
        <family val="1"/>
      </rPr>
      <t>1.Compensation of employees</t>
    </r>
  </si>
  <si>
    <r>
      <t>　</t>
    </r>
    <r>
      <rPr>
        <sz val="10"/>
        <rFont val="CG Times (W1)"/>
        <family val="1"/>
      </rPr>
      <t>2.Entrepreneurial income</t>
    </r>
  </si>
  <si>
    <r>
      <t>　</t>
    </r>
    <r>
      <rPr>
        <sz val="10"/>
        <rFont val="CG Times (W1)"/>
        <family val="1"/>
      </rPr>
      <t>4.</t>
    </r>
    <r>
      <rPr>
        <sz val="10"/>
        <rFont val="華康細圓體"/>
        <family val="3"/>
      </rPr>
      <t>衣著、鞋、襪類</t>
    </r>
  </si>
  <si>
    <r>
      <t>　</t>
    </r>
    <r>
      <rPr>
        <sz val="10"/>
        <rFont val="CG Times (W1)"/>
        <family val="1"/>
      </rPr>
      <t>9.</t>
    </r>
    <r>
      <rPr>
        <sz val="10"/>
        <rFont val="華康細圓體"/>
        <family val="3"/>
      </rPr>
      <t>保健和醫療</t>
    </r>
  </si>
  <si>
    <r>
      <t>　</t>
    </r>
    <r>
      <rPr>
        <sz val="10"/>
        <rFont val="CG Times (W1)"/>
        <family val="1"/>
      </rPr>
      <t>10.</t>
    </r>
    <r>
      <rPr>
        <sz val="10"/>
        <rFont val="華康細圓體"/>
        <family val="3"/>
      </rPr>
      <t>運輸及通訊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</si>
  <si>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交通工具及通訊購置</t>
    </r>
  </si>
  <si>
    <r>
      <t>　</t>
    </r>
    <r>
      <rPr>
        <sz val="10"/>
        <rFont val="CG Times (W1)"/>
        <family val="1"/>
      </rPr>
      <t>4.Clothing and footwear</t>
    </r>
  </si>
  <si>
    <r>
      <t>　</t>
    </r>
    <r>
      <rPr>
        <sz val="10"/>
        <rFont val="CG Times (W1)"/>
        <family val="1"/>
      </rPr>
      <t>5.Rent and water charges</t>
    </r>
  </si>
  <si>
    <r>
      <t>　</t>
    </r>
    <r>
      <rPr>
        <sz val="10"/>
        <rFont val="CG Times (W1)"/>
        <family val="1"/>
      </rPr>
      <t>6.Fuel and light</t>
    </r>
  </si>
  <si>
    <r>
      <t>　</t>
    </r>
    <r>
      <rPr>
        <sz val="10"/>
        <rFont val="CG Times (W1)"/>
        <family val="1"/>
      </rPr>
      <t>7.Furniture and family facilities</t>
    </r>
  </si>
  <si>
    <r>
      <t>　</t>
    </r>
    <r>
      <rPr>
        <sz val="10"/>
        <rFont val="CG Times (W1)"/>
        <family val="1"/>
      </rPr>
      <t>9.Health care and medical</t>
    </r>
  </si>
  <si>
    <r>
      <t>　</t>
    </r>
    <r>
      <rPr>
        <sz val="10"/>
        <rFont val="CG Times (W1)"/>
        <family val="1"/>
      </rPr>
      <t>10.Transport and communications</t>
    </r>
  </si>
  <si>
    <r>
      <t>　</t>
    </r>
    <r>
      <rPr>
        <sz val="10"/>
        <rFont val="CG Times (W1)"/>
        <family val="1"/>
      </rPr>
      <t>11.Recreation ,education and culture</t>
    </r>
  </si>
  <si>
    <r>
      <t>　　</t>
    </r>
    <r>
      <rPr>
        <sz val="10"/>
        <rFont val="CG Times (W1)"/>
        <family val="1"/>
      </rPr>
      <t>(3)Books and stationery</t>
    </r>
  </si>
  <si>
    <r>
      <t>　　</t>
    </r>
    <r>
      <rPr>
        <sz val="10"/>
        <rFont val="CG Times (W1)"/>
        <family val="1"/>
      </rPr>
      <t>(5)Education and research</t>
    </r>
  </si>
  <si>
    <t>農業</t>
  </si>
  <si>
    <t>工業</t>
  </si>
  <si>
    <t>服務業</t>
  </si>
  <si>
    <t>Services</t>
  </si>
  <si>
    <t>Industry</t>
  </si>
  <si>
    <t>Agriculture</t>
  </si>
  <si>
    <t xml:space="preserve"> </t>
  </si>
  <si>
    <t>單位：新台幣元</t>
  </si>
  <si>
    <t>總平均</t>
  </si>
  <si>
    <t>農業</t>
  </si>
  <si>
    <t>工業</t>
  </si>
  <si>
    <t>服務業</t>
  </si>
  <si>
    <t>Agriculture</t>
  </si>
  <si>
    <t>Industry</t>
  </si>
  <si>
    <t>Services</t>
  </si>
  <si>
    <t>無業者</t>
  </si>
  <si>
    <t>Non-working</t>
  </si>
  <si>
    <t>Table 1.  Average Family Income &amp; Expenditure Per Household</t>
  </si>
  <si>
    <t xml:space="preserve">                               by Industry of Household Heads</t>
  </si>
  <si>
    <t xml:space="preserve">                               by Industry of Household Heads(Cont.)</t>
  </si>
  <si>
    <t>L05</t>
  </si>
  <si>
    <t>附表1  平均每戶家庭收支按經濟戶長行業別分</t>
  </si>
  <si>
    <t>附表1  平均每戶家庭收支按經濟戶長行業別分(續)</t>
  </si>
  <si>
    <t>民國八十九年</t>
  </si>
  <si>
    <t>89年家庭收支調查報告</t>
  </si>
  <si>
    <t>The Survey of Family Income and Expenditure, 2000</t>
  </si>
  <si>
    <t>2000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</si>
</sst>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_ "/>
  </numFmts>
  <fonts count="21">
    <font>
      <sz val="12"/>
      <name val="新細明體"/>
      <family val="1"/>
    </font>
    <font>
      <sz val="8"/>
      <name val="華康中明體"/>
      <family val="3"/>
    </font>
    <font>
      <sz val="9"/>
      <name val="新細明體"/>
      <family val="1"/>
    </font>
    <font>
      <sz val="10"/>
      <name val="CG Times (W1)"/>
      <family val="1"/>
    </font>
    <font>
      <sz val="8"/>
      <name val="CG Times (W1)"/>
      <family val="1"/>
    </font>
    <font>
      <b/>
      <sz val="12"/>
      <name val="華康細圓體"/>
      <family val="3"/>
    </font>
    <font>
      <b/>
      <sz val="12"/>
      <name val="CG Times (W1)"/>
      <family val="1"/>
    </font>
    <font>
      <b/>
      <sz val="12"/>
      <name val="華康中黑體"/>
      <family val="3"/>
    </font>
    <font>
      <sz val="10"/>
      <name val="華康細圓體"/>
      <family val="3"/>
    </font>
    <font>
      <sz val="10"/>
      <name val="Times New Roman"/>
      <family val="1"/>
    </font>
    <font>
      <sz val="10"/>
      <name val="華康中明體"/>
      <family val="3"/>
    </font>
    <font>
      <sz val="9"/>
      <name val="Times New Roman"/>
      <family val="1"/>
    </font>
    <font>
      <b/>
      <sz val="10"/>
      <name val="CG Times (W1)"/>
      <family val="1"/>
    </font>
    <font>
      <sz val="10"/>
      <name val="新細明體"/>
      <family val="1"/>
    </font>
    <font>
      <b/>
      <i/>
      <sz val="10"/>
      <name val="CG Times (W1)"/>
      <family val="1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b/>
      <sz val="9"/>
      <name val="新細明體"/>
      <family val="1"/>
    </font>
    <font>
      <b/>
      <sz val="10"/>
      <name val="華康細圓體"/>
      <family val="3"/>
    </font>
    <font>
      <sz val="12"/>
      <name val="Times New Roman"/>
      <family val="1"/>
    </font>
    <font>
      <b/>
      <sz val="8"/>
      <name val="新細明體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41" fontId="1" fillId="0" borderId="0" xfId="0" applyNumberFormat="1" applyFont="1" applyAlignment="1">
      <alignment horizontal="left" vertical="center"/>
    </xf>
    <xf numFmtId="41" fontId="0" fillId="0" borderId="0" xfId="0" applyNumberFormat="1" applyAlignment="1">
      <alignment horizontal="center" vertical="center"/>
    </xf>
    <xf numFmtId="41" fontId="0" fillId="0" borderId="0" xfId="0" applyNumberFormat="1" applyAlignment="1">
      <alignment vertical="center"/>
    </xf>
    <xf numFmtId="41" fontId="7" fillId="0" borderId="0" xfId="0" applyNumberFormat="1" applyFont="1" applyAlignment="1">
      <alignment horizontal="centerContinuous" vertical="center"/>
    </xf>
    <xf numFmtId="41" fontId="10" fillId="0" borderId="1" xfId="0" applyNumberFormat="1" applyFont="1" applyBorder="1" applyAlignment="1">
      <alignment horizontal="center" vertical="center" wrapText="1"/>
    </xf>
    <xf numFmtId="41" fontId="8" fillId="0" borderId="1" xfId="0" applyNumberFormat="1" applyFont="1" applyBorder="1" applyAlignment="1">
      <alignment horizontal="center" vertical="center" wrapText="1"/>
    </xf>
    <xf numFmtId="41" fontId="0" fillId="0" borderId="0" xfId="0" applyNumberFormat="1" applyAlignment="1">
      <alignment horizontal="center" vertical="center" wrapText="1"/>
    </xf>
    <xf numFmtId="41" fontId="10" fillId="0" borderId="0" xfId="0" applyNumberFormat="1" applyFont="1" applyAlignment="1">
      <alignment vertical="center" wrapText="1"/>
    </xf>
    <xf numFmtId="41" fontId="3" fillId="0" borderId="1" xfId="0" applyNumberFormat="1" applyFont="1" applyBorder="1" applyAlignment="1">
      <alignment horizontal="center" vertical="center" wrapText="1"/>
    </xf>
    <xf numFmtId="41" fontId="0" fillId="0" borderId="0" xfId="0" applyNumberFormat="1" applyBorder="1" applyAlignment="1">
      <alignment horizontal="center" vertical="center" wrapText="1"/>
    </xf>
    <xf numFmtId="41" fontId="3" fillId="0" borderId="2" xfId="0" applyNumberFormat="1" applyFont="1" applyBorder="1" applyAlignment="1">
      <alignment horizontal="center" vertical="center" wrapText="1"/>
    </xf>
    <xf numFmtId="41" fontId="0" fillId="0" borderId="3" xfId="0" applyNumberFormat="1" applyBorder="1" applyAlignment="1">
      <alignment vertical="center"/>
    </xf>
    <xf numFmtId="41" fontId="3" fillId="0" borderId="0" xfId="0" applyNumberFormat="1" applyFont="1" applyBorder="1" applyAlignment="1">
      <alignment horizontal="center" vertical="center" wrapText="1"/>
    </xf>
    <xf numFmtId="41" fontId="9" fillId="0" borderId="0" xfId="0" applyNumberFormat="1" applyFont="1" applyAlignment="1">
      <alignment vertical="center"/>
    </xf>
    <xf numFmtId="41" fontId="2" fillId="0" borderId="0" xfId="0" applyNumberFormat="1" applyFont="1" applyAlignment="1">
      <alignment vertical="center"/>
    </xf>
    <xf numFmtId="41" fontId="11" fillId="0" borderId="0" xfId="0" applyNumberFormat="1" applyFont="1" applyAlignment="1">
      <alignment vertical="center"/>
    </xf>
    <xf numFmtId="41" fontId="2" fillId="0" borderId="4" xfId="0" applyNumberFormat="1" applyFont="1" applyBorder="1" applyAlignment="1">
      <alignment vertical="center"/>
    </xf>
    <xf numFmtId="41" fontId="2" fillId="0" borderId="5" xfId="0" applyNumberFormat="1" applyFont="1" applyBorder="1" applyAlignment="1">
      <alignment horizontal="center" vertical="center"/>
    </xf>
    <xf numFmtId="41" fontId="2" fillId="0" borderId="0" xfId="0" applyNumberFormat="1" applyFont="1" applyBorder="1" applyAlignment="1">
      <alignment vertical="center"/>
    </xf>
    <xf numFmtId="41" fontId="2" fillId="0" borderId="0" xfId="0" applyNumberFormat="1" applyFont="1" applyAlignment="1">
      <alignment horizontal="center" vertical="center"/>
    </xf>
    <xf numFmtId="41" fontId="10" fillId="0" borderId="0" xfId="0" applyNumberFormat="1" applyFont="1" applyBorder="1" applyAlignment="1">
      <alignment vertical="center" wrapText="1"/>
    </xf>
    <xf numFmtId="41" fontId="8" fillId="0" borderId="5" xfId="0" applyNumberFormat="1" applyFont="1" applyBorder="1" applyAlignment="1">
      <alignment horizontal="right" vertical="center"/>
    </xf>
    <xf numFmtId="41" fontId="8" fillId="0" borderId="5" xfId="0" applyNumberFormat="1" applyFont="1" applyBorder="1" applyAlignment="1">
      <alignment horizontal="center" vertical="center"/>
    </xf>
    <xf numFmtId="3" fontId="14" fillId="0" borderId="0" xfId="0" applyNumberFormat="1" applyFont="1" applyAlignment="1">
      <alignment vertical="center"/>
    </xf>
    <xf numFmtId="2" fontId="14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18" fillId="0" borderId="1" xfId="0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41" fontId="9" fillId="0" borderId="1" xfId="0" applyNumberFormat="1" applyFont="1" applyBorder="1" applyAlignment="1">
      <alignment horizontal="center" vertical="center" wrapText="1"/>
    </xf>
    <xf numFmtId="41" fontId="9" fillId="0" borderId="6" xfId="0" applyNumberFormat="1" applyFont="1" applyBorder="1" applyAlignment="1">
      <alignment horizontal="center" vertical="center" wrapText="1"/>
    </xf>
    <xf numFmtId="41" fontId="9" fillId="0" borderId="2" xfId="0" applyNumberFormat="1" applyFont="1" applyBorder="1" applyAlignment="1">
      <alignment horizontal="center" vertical="center" wrapText="1"/>
    </xf>
    <xf numFmtId="41" fontId="9" fillId="0" borderId="5" xfId="0" applyNumberFormat="1" applyFont="1" applyBorder="1" applyAlignment="1">
      <alignment horizontal="right" vertical="center"/>
    </xf>
    <xf numFmtId="41" fontId="4" fillId="0" borderId="0" xfId="0" applyNumberFormat="1" applyFont="1" applyAlignment="1">
      <alignment vertical="center"/>
    </xf>
    <xf numFmtId="41" fontId="6" fillId="0" borderId="0" xfId="0" applyNumberFormat="1" applyFont="1" applyAlignment="1">
      <alignment horizontal="left" vertical="center"/>
    </xf>
    <xf numFmtId="41" fontId="8" fillId="0" borderId="7" xfId="0" applyNumberFormat="1" applyFont="1" applyBorder="1" applyAlignment="1">
      <alignment horizontal="center" vertical="center"/>
    </xf>
    <xf numFmtId="41" fontId="8" fillId="0" borderId="8" xfId="0" applyNumberFormat="1" applyFont="1" applyBorder="1" applyAlignment="1">
      <alignment horizontal="center" vertical="center"/>
    </xf>
    <xf numFmtId="41" fontId="8" fillId="0" borderId="8" xfId="0" applyNumberFormat="1" applyFont="1" applyBorder="1" applyAlignment="1">
      <alignment horizontal="right" vertical="center"/>
    </xf>
    <xf numFmtId="49" fontId="19" fillId="0" borderId="8" xfId="0" applyNumberFormat="1" applyFont="1" applyBorder="1" applyAlignment="1">
      <alignment horizontal="center" vertical="center"/>
    </xf>
    <xf numFmtId="41" fontId="9" fillId="0" borderId="9" xfId="0" applyNumberFormat="1" applyFont="1" applyBorder="1" applyAlignment="1">
      <alignment horizontal="right" vertical="center"/>
    </xf>
    <xf numFmtId="0" fontId="19" fillId="0" borderId="8" xfId="0" applyNumberFormat="1" applyFont="1" applyBorder="1" applyAlignment="1">
      <alignment horizontal="center" vertical="center"/>
    </xf>
    <xf numFmtId="49" fontId="9" fillId="0" borderId="7" xfId="0" applyNumberFormat="1" applyFont="1" applyBorder="1" applyAlignment="1">
      <alignment horizontal="center" vertical="center"/>
    </xf>
    <xf numFmtId="41" fontId="3" fillId="0" borderId="10" xfId="0" applyNumberFormat="1" applyFont="1" applyBorder="1" applyAlignment="1">
      <alignment horizontal="center" vertical="center" wrapText="1"/>
    </xf>
    <xf numFmtId="41" fontId="0" fillId="0" borderId="11" xfId="0" applyNumberForma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41" fontId="2" fillId="0" borderId="13" xfId="0" applyNumberFormat="1" applyFont="1" applyBorder="1" applyAlignment="1">
      <alignment vertical="center"/>
    </xf>
    <xf numFmtId="41" fontId="6" fillId="0" borderId="0" xfId="0" applyNumberFormat="1" applyFont="1" applyAlignment="1">
      <alignment vertical="center"/>
    </xf>
    <xf numFmtId="0" fontId="1" fillId="0" borderId="0" xfId="0" applyFont="1" applyAlignment="1">
      <alignment horizontal="left" vertical="center"/>
    </xf>
    <xf numFmtId="41" fontId="4" fillId="0" borderId="0" xfId="0" applyNumberFormat="1" applyFont="1" applyAlignment="1">
      <alignment horizontal="right" vertical="center"/>
    </xf>
    <xf numFmtId="0" fontId="0" fillId="0" borderId="0" xfId="0" applyAlignment="1">
      <alignment horizontal="right" vertical="center"/>
    </xf>
    <xf numFmtId="41" fontId="8" fillId="0" borderId="5" xfId="0" applyNumberFormat="1" applyFont="1" applyBorder="1" applyAlignment="1">
      <alignment horizontal="center" vertical="center"/>
    </xf>
    <xf numFmtId="41" fontId="5" fillId="0" borderId="0" xfId="0" applyNumberFormat="1" applyFont="1" applyAlignment="1">
      <alignment horizontal="center" vertical="center"/>
    </xf>
    <xf numFmtId="41" fontId="6" fillId="0" borderId="0" xfId="0" applyNumberFormat="1" applyFont="1" applyAlignment="1">
      <alignment horizontal="center" vertical="center"/>
    </xf>
    <xf numFmtId="49" fontId="9" fillId="0" borderId="5" xfId="0" applyNumberFormat="1" applyFont="1" applyBorder="1" applyAlignment="1">
      <alignment horizontal="right" vertical="center"/>
    </xf>
    <xf numFmtId="49" fontId="19" fillId="0" borderId="5" xfId="0" applyNumberFormat="1" applyFont="1" applyBorder="1" applyAlignment="1">
      <alignment horizontal="right" vertical="center"/>
    </xf>
    <xf numFmtId="0" fontId="19" fillId="0" borderId="5" xfId="0" applyNumberFormat="1" applyFont="1" applyBorder="1" applyAlignment="1">
      <alignment horizontal="right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AP50"/>
  <sheetViews>
    <sheetView tabSelected="1" zoomScale="75" zoomScaleNormal="75" workbookViewId="0" topLeftCell="A1">
      <selection activeCell="A18" sqref="A18"/>
    </sheetView>
  </sheetViews>
  <sheetFormatPr defaultColWidth="9.00390625" defaultRowHeight="16.5"/>
  <cols>
    <col min="1" max="1" width="28.625" style="3" customWidth="1"/>
    <col min="2" max="6" width="16.625" style="2" customWidth="1"/>
    <col min="7" max="7" width="42.625" style="14" customWidth="1"/>
    <col min="8" max="16384" width="9.00390625" style="3" customWidth="1"/>
  </cols>
  <sheetData>
    <row r="1" spans="1:42" ht="15.75" customHeight="1">
      <c r="A1" s="49" t="s">
        <v>140</v>
      </c>
      <c r="D1" s="2" t="s">
        <v>15</v>
      </c>
      <c r="E1" s="50" t="s">
        <v>141</v>
      </c>
      <c r="F1" s="51"/>
      <c r="G1" s="51"/>
      <c r="H1" s="34"/>
      <c r="W1"/>
      <c r="X1"/>
      <c r="Y1"/>
      <c r="Z1"/>
      <c r="AA1">
        <v>6588644</v>
      </c>
      <c r="AB1">
        <v>480615</v>
      </c>
      <c r="AC1">
        <v>2217197</v>
      </c>
      <c r="AD1">
        <v>3031746</v>
      </c>
      <c r="AE1">
        <v>859086</v>
      </c>
      <c r="AF1">
        <v>0</v>
      </c>
      <c r="AG1">
        <v>0</v>
      </c>
      <c r="AH1">
        <v>0</v>
      </c>
      <c r="AI1">
        <v>0</v>
      </c>
      <c r="AJ1">
        <v>0</v>
      </c>
      <c r="AK1">
        <v>0</v>
      </c>
      <c r="AL1" t="s">
        <v>94</v>
      </c>
      <c r="AM1" t="s">
        <v>17</v>
      </c>
      <c r="AN1">
        <v>0</v>
      </c>
      <c r="AO1">
        <v>1</v>
      </c>
      <c r="AP1">
        <v>1</v>
      </c>
    </row>
    <row r="2" spans="7:42" ht="15.75" customHeight="1">
      <c r="G2" s="3"/>
      <c r="W2"/>
      <c r="X2"/>
      <c r="Y2"/>
      <c r="Z2"/>
      <c r="AA2">
        <v>3.6153530226</v>
      </c>
      <c r="AB2">
        <v>3.3428898391</v>
      </c>
      <c r="AC2">
        <v>4.1397958774</v>
      </c>
      <c r="AD2">
        <v>3.783982893</v>
      </c>
      <c r="AE2">
        <v>1.8191578026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 t="s">
        <v>94</v>
      </c>
      <c r="AM2" t="s">
        <v>17</v>
      </c>
      <c r="AN2">
        <v>0</v>
      </c>
      <c r="AO2">
        <v>1</v>
      </c>
      <c r="AP2">
        <v>2</v>
      </c>
    </row>
    <row r="3" spans="1:42" ht="15.75" customHeight="1">
      <c r="A3" s="53" t="s">
        <v>137</v>
      </c>
      <c r="B3" s="53"/>
      <c r="C3" s="53"/>
      <c r="D3" s="53"/>
      <c r="E3" s="54" t="s">
        <v>133</v>
      </c>
      <c r="F3" s="54"/>
      <c r="G3" s="54"/>
      <c r="W3"/>
      <c r="X3"/>
      <c r="Y3"/>
      <c r="Z3"/>
      <c r="AA3">
        <v>2.5439258822</v>
      </c>
      <c r="AB3">
        <v>2.5647805416</v>
      </c>
      <c r="AC3">
        <v>2.7562665834</v>
      </c>
      <c r="AD3">
        <v>2.6370777763</v>
      </c>
      <c r="AE3">
        <v>1.6554966557</v>
      </c>
      <c r="AF3">
        <v>0</v>
      </c>
      <c r="AG3">
        <v>0</v>
      </c>
      <c r="AH3">
        <v>0</v>
      </c>
      <c r="AI3">
        <v>0</v>
      </c>
      <c r="AJ3">
        <v>0</v>
      </c>
      <c r="AK3">
        <v>0</v>
      </c>
      <c r="AL3" t="s">
        <v>94</v>
      </c>
      <c r="AM3" t="s">
        <v>17</v>
      </c>
      <c r="AN3">
        <v>0</v>
      </c>
      <c r="AO3">
        <v>1</v>
      </c>
      <c r="AP3">
        <v>3</v>
      </c>
    </row>
    <row r="4" spans="1:42" ht="15.75" customHeight="1">
      <c r="A4" s="4"/>
      <c r="E4" s="48" t="s">
        <v>134</v>
      </c>
      <c r="F4" s="48"/>
      <c r="G4" s="48"/>
      <c r="H4" s="48"/>
      <c r="I4" s="48"/>
      <c r="W4"/>
      <c r="X4"/>
      <c r="Y4"/>
      <c r="Z4"/>
      <c r="AA4">
        <v>1.5812728689</v>
      </c>
      <c r="AB4">
        <v>1.8091715822</v>
      </c>
      <c r="AC4">
        <v>1.8391410416</v>
      </c>
      <c r="AD4">
        <v>1.8027542545</v>
      </c>
      <c r="AE4">
        <v>0.0066326305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 t="s">
        <v>94</v>
      </c>
      <c r="AM4" t="s">
        <v>17</v>
      </c>
      <c r="AN4">
        <v>0</v>
      </c>
      <c r="AO4">
        <v>1</v>
      </c>
      <c r="AP4">
        <v>4</v>
      </c>
    </row>
    <row r="5" spans="1:42" ht="15.75" customHeight="1">
      <c r="A5" s="4"/>
      <c r="E5" s="35"/>
      <c r="F5" s="35"/>
      <c r="G5" s="35"/>
      <c r="H5" s="35"/>
      <c r="I5" s="35"/>
      <c r="W5"/>
      <c r="X5"/>
      <c r="Y5"/>
      <c r="Z5"/>
      <c r="AA5">
        <v>1.656503068</v>
      </c>
      <c r="AB5">
        <v>1.4526575325</v>
      </c>
      <c r="AC5">
        <v>1.8503403171</v>
      </c>
      <c r="AD5">
        <v>1.7231209343</v>
      </c>
      <c r="AE5">
        <v>1.0351769206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 t="s">
        <v>94</v>
      </c>
      <c r="AM5" t="s">
        <v>17</v>
      </c>
      <c r="AN5">
        <v>0</v>
      </c>
      <c r="AO5">
        <v>1</v>
      </c>
      <c r="AP5">
        <v>5</v>
      </c>
    </row>
    <row r="6" spans="1:42" ht="15.75" customHeight="1" thickBot="1">
      <c r="A6" s="23"/>
      <c r="B6" s="52" t="s">
        <v>139</v>
      </c>
      <c r="C6" s="52"/>
      <c r="D6" s="22" t="s">
        <v>16</v>
      </c>
      <c r="E6" s="55" t="s">
        <v>142</v>
      </c>
      <c r="F6" s="56"/>
      <c r="G6" s="33" t="s">
        <v>14</v>
      </c>
      <c r="W6"/>
      <c r="X6"/>
      <c r="Y6"/>
      <c r="Z6"/>
      <c r="AA6">
        <v>1091477.6009</v>
      </c>
      <c r="AB6">
        <v>703299.9883</v>
      </c>
      <c r="AC6">
        <v>1157750.0465</v>
      </c>
      <c r="AD6">
        <v>1271233.2947</v>
      </c>
      <c r="AE6">
        <v>503237.66885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 t="s">
        <v>94</v>
      </c>
      <c r="AM6" t="s">
        <v>17</v>
      </c>
      <c r="AN6">
        <v>0</v>
      </c>
      <c r="AO6">
        <v>1</v>
      </c>
      <c r="AP6">
        <v>6</v>
      </c>
    </row>
    <row r="7" spans="1:42" ht="15.75" customHeight="1" thickTop="1">
      <c r="A7" s="36"/>
      <c r="B7" s="37"/>
      <c r="C7" s="37"/>
      <c r="D7" s="38"/>
      <c r="E7" s="42"/>
      <c r="F7" s="39"/>
      <c r="G7" s="40"/>
      <c r="W7"/>
      <c r="X7"/>
      <c r="Y7"/>
      <c r="Z7"/>
      <c r="AA7">
        <v>631807.95225</v>
      </c>
      <c r="AB7">
        <v>210320.46294</v>
      </c>
      <c r="AC7">
        <v>775244.82455</v>
      </c>
      <c r="AD7">
        <v>743621.16342</v>
      </c>
      <c r="AE7">
        <v>102822.67138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 t="s">
        <v>94</v>
      </c>
      <c r="AM7" t="s">
        <v>17</v>
      </c>
      <c r="AN7">
        <v>0</v>
      </c>
      <c r="AO7">
        <v>1</v>
      </c>
      <c r="AP7">
        <v>7</v>
      </c>
    </row>
    <row r="8" spans="1:42" s="8" customFormat="1" ht="12.75" customHeight="1">
      <c r="A8" s="5"/>
      <c r="B8" s="6" t="s">
        <v>93</v>
      </c>
      <c r="C8" s="6" t="s">
        <v>116</v>
      </c>
      <c r="D8" s="6" t="s">
        <v>117</v>
      </c>
      <c r="E8" s="6" t="s">
        <v>118</v>
      </c>
      <c r="F8" s="6" t="s">
        <v>131</v>
      </c>
      <c r="G8" s="7"/>
      <c r="W8"/>
      <c r="X8"/>
      <c r="Y8"/>
      <c r="Z8"/>
      <c r="AA8">
        <v>489770.65512</v>
      </c>
      <c r="AB8">
        <v>163543.96748</v>
      </c>
      <c r="AC8">
        <v>629820.55973</v>
      </c>
      <c r="AD8">
        <v>576666.78485</v>
      </c>
      <c r="AE8">
        <v>4166.4401864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 t="s">
        <v>94</v>
      </c>
      <c r="AM8" t="s">
        <v>17</v>
      </c>
      <c r="AN8">
        <v>0</v>
      </c>
      <c r="AO8">
        <v>1</v>
      </c>
      <c r="AP8">
        <v>8</v>
      </c>
    </row>
    <row r="9" spans="1:42" s="8" customFormat="1" ht="19.5" customHeight="1">
      <c r="A9" s="9"/>
      <c r="B9" s="6"/>
      <c r="C9" s="6"/>
      <c r="D9" s="6"/>
      <c r="E9" s="6"/>
      <c r="F9" s="6"/>
      <c r="G9" s="10"/>
      <c r="W9"/>
      <c r="X9"/>
      <c r="Y9"/>
      <c r="Z9"/>
      <c r="AA9">
        <v>29835.246661</v>
      </c>
      <c r="AB9">
        <v>29134.461798</v>
      </c>
      <c r="AC9">
        <v>15638.851189</v>
      </c>
      <c r="AD9">
        <v>23457.906575</v>
      </c>
      <c r="AE9">
        <v>89372.34593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 t="s">
        <v>94</v>
      </c>
      <c r="AM9" t="s">
        <v>17</v>
      </c>
      <c r="AN9">
        <v>0</v>
      </c>
      <c r="AO9">
        <v>1</v>
      </c>
      <c r="AP9">
        <v>9</v>
      </c>
    </row>
    <row r="10" spans="1:42" s="8" customFormat="1" ht="12.75" customHeight="1">
      <c r="A10" s="9"/>
      <c r="B10" s="30" t="s">
        <v>0</v>
      </c>
      <c r="C10" s="30" t="s">
        <v>121</v>
      </c>
      <c r="D10" s="30" t="s">
        <v>120</v>
      </c>
      <c r="E10" s="30" t="s">
        <v>119</v>
      </c>
      <c r="F10" s="30" t="s">
        <v>132</v>
      </c>
      <c r="G10" s="10"/>
      <c r="W10"/>
      <c r="X10"/>
      <c r="Y10"/>
      <c r="Z10"/>
      <c r="AA10">
        <v>112202.05046</v>
      </c>
      <c r="AB10">
        <v>17642.033669</v>
      </c>
      <c r="AC10">
        <v>129785.41363</v>
      </c>
      <c r="AD10">
        <v>143496.47199</v>
      </c>
      <c r="AE10">
        <v>9283.8852664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 t="s">
        <v>94</v>
      </c>
      <c r="AM10" t="s">
        <v>17</v>
      </c>
      <c r="AN10">
        <v>0</v>
      </c>
      <c r="AO10">
        <v>1</v>
      </c>
      <c r="AP10">
        <v>10</v>
      </c>
    </row>
    <row r="11" spans="1:42" s="8" customFormat="1" ht="12.75" customHeight="1">
      <c r="A11" s="9"/>
      <c r="B11" s="31" t="s">
        <v>1</v>
      </c>
      <c r="C11" s="30"/>
      <c r="D11" s="30"/>
      <c r="E11" s="30"/>
      <c r="F11" s="30"/>
      <c r="G11" s="10"/>
      <c r="W11"/>
      <c r="X11"/>
      <c r="Y11"/>
      <c r="Z11"/>
      <c r="AA11">
        <v>174653.75109</v>
      </c>
      <c r="AB11">
        <v>223353.31349</v>
      </c>
      <c r="AC11">
        <v>130685.02216</v>
      </c>
      <c r="AD11">
        <v>248528.25677</v>
      </c>
      <c r="AE11">
        <v>180.94695991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 t="s">
        <v>94</v>
      </c>
      <c r="AM11" t="s">
        <v>17</v>
      </c>
      <c r="AN11">
        <v>0</v>
      </c>
      <c r="AO11">
        <v>1</v>
      </c>
      <c r="AP11">
        <v>11</v>
      </c>
    </row>
    <row r="12" spans="1:42" s="8" customFormat="1" ht="12.75" customHeight="1">
      <c r="A12" s="9"/>
      <c r="B12" s="30"/>
      <c r="C12" s="30"/>
      <c r="D12" s="30"/>
      <c r="E12" s="30"/>
      <c r="F12" s="30"/>
      <c r="G12" s="10"/>
      <c r="W12"/>
      <c r="X12"/>
      <c r="Y12"/>
      <c r="Z12"/>
      <c r="AA12">
        <v>69572.665316</v>
      </c>
      <c r="AB12">
        <v>37923.949113</v>
      </c>
      <c r="AC12">
        <v>56864.00779</v>
      </c>
      <c r="AD12">
        <v>75000.606324</v>
      </c>
      <c r="AE12">
        <v>100922.61939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 t="s">
        <v>94</v>
      </c>
      <c r="AM12" t="s">
        <v>17</v>
      </c>
      <c r="AN12">
        <v>0</v>
      </c>
      <c r="AO12">
        <v>1</v>
      </c>
      <c r="AP12">
        <v>12</v>
      </c>
    </row>
    <row r="13" spans="1:42" s="8" customFormat="1" ht="12.75" customHeight="1">
      <c r="A13" s="9"/>
      <c r="B13" s="30"/>
      <c r="C13" s="30"/>
      <c r="D13" s="30"/>
      <c r="E13" s="30"/>
      <c r="F13" s="30"/>
      <c r="G13" s="10"/>
      <c r="W13"/>
      <c r="X13"/>
      <c r="Y13"/>
      <c r="Z13"/>
      <c r="AA13">
        <v>66676.022263</v>
      </c>
      <c r="AB13">
        <v>44355.128825</v>
      </c>
      <c r="AC13">
        <v>69105.368387</v>
      </c>
      <c r="AD13">
        <v>73048.556873</v>
      </c>
      <c r="AE13">
        <v>50404.672182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 t="s">
        <v>94</v>
      </c>
      <c r="AM13" t="s">
        <v>17</v>
      </c>
      <c r="AN13">
        <v>0</v>
      </c>
      <c r="AO13">
        <v>1</v>
      </c>
      <c r="AP13">
        <v>13</v>
      </c>
    </row>
    <row r="14" spans="1:42" s="21" customFormat="1" ht="12.75" customHeight="1">
      <c r="A14" s="11"/>
      <c r="B14" s="32"/>
      <c r="C14" s="32"/>
      <c r="D14" s="32"/>
      <c r="E14" s="32"/>
      <c r="F14" s="32"/>
      <c r="G14" s="12"/>
      <c r="W14"/>
      <c r="X14"/>
      <c r="Y14"/>
      <c r="Z14"/>
      <c r="AA14">
        <v>148572.22846</v>
      </c>
      <c r="AB14">
        <v>186967.71277</v>
      </c>
      <c r="AC14">
        <v>125691.96257</v>
      </c>
      <c r="AD14">
        <v>130849.65551</v>
      </c>
      <c r="AE14">
        <v>248686.71156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 t="s">
        <v>94</v>
      </c>
      <c r="AM14" t="s">
        <v>17</v>
      </c>
      <c r="AN14">
        <v>0</v>
      </c>
      <c r="AO14">
        <v>1</v>
      </c>
      <c r="AP14">
        <v>14</v>
      </c>
    </row>
    <row r="15" spans="1:42" s="8" customFormat="1" ht="4.5" customHeight="1">
      <c r="A15" s="9"/>
      <c r="B15" s="13"/>
      <c r="C15" s="13"/>
      <c r="D15" s="13"/>
      <c r="E15" s="13"/>
      <c r="F15" s="43"/>
      <c r="G15" s="44"/>
      <c r="W15"/>
      <c r="X15"/>
      <c r="Y15"/>
      <c r="Z15"/>
      <c r="AA15">
        <v>46161.561687</v>
      </c>
      <c r="AB15">
        <v>53413.340707</v>
      </c>
      <c r="AC15">
        <v>28565.625291</v>
      </c>
      <c r="AD15">
        <v>35250.574505</v>
      </c>
      <c r="AE15">
        <v>126022.81581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 t="s">
        <v>94</v>
      </c>
      <c r="AM15" t="s">
        <v>17</v>
      </c>
      <c r="AN15">
        <v>0</v>
      </c>
      <c r="AO15">
        <v>1</v>
      </c>
      <c r="AP15">
        <v>15</v>
      </c>
    </row>
    <row r="16" spans="1:42" s="15" customFormat="1" ht="19.5" customHeight="1">
      <c r="A16" s="27" t="s">
        <v>2</v>
      </c>
      <c r="B16" s="24">
        <f>+AA1</f>
        <v>6588644</v>
      </c>
      <c r="C16" s="24">
        <f>+AB1</f>
        <v>480615</v>
      </c>
      <c r="D16" s="24">
        <f>+AC1</f>
        <v>2217197</v>
      </c>
      <c r="E16" s="24">
        <f>+AD1</f>
        <v>3031746</v>
      </c>
      <c r="F16" s="24">
        <f>+AE1</f>
        <v>859086</v>
      </c>
      <c r="G16" s="45" t="s">
        <v>31</v>
      </c>
      <c r="W16"/>
      <c r="X16"/>
      <c r="Y16"/>
      <c r="Z16"/>
      <c r="AA16">
        <v>32519.296094</v>
      </c>
      <c r="AB16">
        <v>56764.003098</v>
      </c>
      <c r="AC16">
        <v>26327.516536</v>
      </c>
      <c r="AD16">
        <v>24870.931316</v>
      </c>
      <c r="AE16">
        <v>61927.206977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 t="s">
        <v>94</v>
      </c>
      <c r="AM16" t="s">
        <v>17</v>
      </c>
      <c r="AN16">
        <v>0</v>
      </c>
      <c r="AO16">
        <v>1</v>
      </c>
      <c r="AP16">
        <v>16</v>
      </c>
    </row>
    <row r="17" spans="1:42" s="15" customFormat="1" ht="19.5" customHeight="1">
      <c r="A17" s="27" t="s">
        <v>3</v>
      </c>
      <c r="B17" s="25">
        <f aca="true" t="shared" si="0" ref="B17:F20">+ROUND(+AA2,2)</f>
        <v>3.62</v>
      </c>
      <c r="C17" s="25">
        <f t="shared" si="0"/>
        <v>3.34</v>
      </c>
      <c r="D17" s="25">
        <f t="shared" si="0"/>
        <v>4.14</v>
      </c>
      <c r="E17" s="25">
        <f t="shared" si="0"/>
        <v>3.78</v>
      </c>
      <c r="F17" s="25">
        <f t="shared" si="0"/>
        <v>1.82</v>
      </c>
      <c r="G17" s="45" t="s">
        <v>32</v>
      </c>
      <c r="W17"/>
      <c r="X17"/>
      <c r="Y17"/>
      <c r="Z17"/>
      <c r="AA17">
        <v>68184.42375</v>
      </c>
      <c r="AB17">
        <v>75969.80929</v>
      </c>
      <c r="AC17">
        <v>69697.388963</v>
      </c>
      <c r="AD17">
        <v>68621.496712</v>
      </c>
      <c r="AE17">
        <v>58381.669187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 t="s">
        <v>94</v>
      </c>
      <c r="AM17" t="s">
        <v>17</v>
      </c>
      <c r="AN17">
        <v>0</v>
      </c>
      <c r="AO17">
        <v>1</v>
      </c>
      <c r="AP17">
        <v>17</v>
      </c>
    </row>
    <row r="18" spans="1:42" s="15" customFormat="1" ht="19.5" customHeight="1">
      <c r="A18" s="27" t="s">
        <v>4</v>
      </c>
      <c r="B18" s="25">
        <f t="shared" si="0"/>
        <v>2.54</v>
      </c>
      <c r="C18" s="25">
        <f t="shared" si="0"/>
        <v>2.56</v>
      </c>
      <c r="D18" s="25">
        <f t="shared" si="0"/>
        <v>2.76</v>
      </c>
      <c r="E18" s="25">
        <f t="shared" si="0"/>
        <v>2.64</v>
      </c>
      <c r="F18" s="25">
        <f t="shared" si="0"/>
        <v>1.66</v>
      </c>
      <c r="G18" s="45" t="s">
        <v>33</v>
      </c>
      <c r="W18"/>
      <c r="X18"/>
      <c r="Y18"/>
      <c r="Z18"/>
      <c r="AA18">
        <v>985.79003874</v>
      </c>
      <c r="AB18">
        <v>820.55967874</v>
      </c>
      <c r="AC18">
        <v>1029.4614507</v>
      </c>
      <c r="AD18">
        <v>1186.2824692</v>
      </c>
      <c r="AE18">
        <v>257.97226704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 t="s">
        <v>94</v>
      </c>
      <c r="AM18" t="s">
        <v>17</v>
      </c>
      <c r="AN18">
        <v>0</v>
      </c>
      <c r="AO18">
        <v>1</v>
      </c>
      <c r="AP18">
        <v>18</v>
      </c>
    </row>
    <row r="19" spans="1:42" s="15" customFormat="1" ht="19.5" customHeight="1">
      <c r="A19" s="27" t="s">
        <v>5</v>
      </c>
      <c r="B19" s="25">
        <f t="shared" si="0"/>
        <v>1.58</v>
      </c>
      <c r="C19" s="25">
        <f t="shared" si="0"/>
        <v>1.81</v>
      </c>
      <c r="D19" s="25">
        <f t="shared" si="0"/>
        <v>1.84</v>
      </c>
      <c r="E19" s="25">
        <f t="shared" si="0"/>
        <v>1.8</v>
      </c>
      <c r="F19" s="25">
        <f t="shared" si="0"/>
        <v>0.01</v>
      </c>
      <c r="G19" s="45" t="s">
        <v>34</v>
      </c>
      <c r="W19"/>
      <c r="X19"/>
      <c r="Y19"/>
      <c r="Z19"/>
      <c r="AA19">
        <v>721.15688752</v>
      </c>
      <c r="AB19">
        <v>0</v>
      </c>
      <c r="AC19">
        <v>71.970330106</v>
      </c>
      <c r="AD19">
        <v>920.37050597</v>
      </c>
      <c r="AE19">
        <v>2097.047327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 t="s">
        <v>94</v>
      </c>
      <c r="AM19" t="s">
        <v>17</v>
      </c>
      <c r="AN19">
        <v>0</v>
      </c>
      <c r="AO19">
        <v>1</v>
      </c>
      <c r="AP19">
        <v>19</v>
      </c>
    </row>
    <row r="20" spans="1:42" s="15" customFormat="1" ht="19.5" customHeight="1">
      <c r="A20" s="27" t="s">
        <v>6</v>
      </c>
      <c r="B20" s="25">
        <f t="shared" si="0"/>
        <v>1.66</v>
      </c>
      <c r="C20" s="25">
        <f t="shared" si="0"/>
        <v>1.45</v>
      </c>
      <c r="D20" s="25">
        <f t="shared" si="0"/>
        <v>1.85</v>
      </c>
      <c r="E20" s="25">
        <f t="shared" si="0"/>
        <v>1.72</v>
      </c>
      <c r="F20" s="25">
        <f t="shared" si="0"/>
        <v>1.04</v>
      </c>
      <c r="G20" s="45" t="s">
        <v>35</v>
      </c>
      <c r="W20"/>
      <c r="X20"/>
      <c r="Y20"/>
      <c r="Z20"/>
      <c r="AA20">
        <v>194.98148466</v>
      </c>
      <c r="AB20">
        <v>379.42115207</v>
      </c>
      <c r="AC20">
        <v>158.86105565</v>
      </c>
      <c r="AD20">
        <v>185.05581305</v>
      </c>
      <c r="AE20">
        <v>220.04737011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 t="s">
        <v>94</v>
      </c>
      <c r="AM20" t="s">
        <v>17</v>
      </c>
      <c r="AN20">
        <v>0</v>
      </c>
      <c r="AO20">
        <v>1</v>
      </c>
      <c r="AP20">
        <v>20</v>
      </c>
    </row>
    <row r="21" spans="1:42" s="15" customFormat="1" ht="19.5" customHeight="1">
      <c r="A21" s="27" t="s">
        <v>18</v>
      </c>
      <c r="B21" s="24">
        <f>+AA6</f>
        <v>1091477.6009</v>
      </c>
      <c r="C21" s="24">
        <f>+AB6</f>
        <v>703299.9883</v>
      </c>
      <c r="D21" s="24">
        <f>+AC6</f>
        <v>1157750.0465</v>
      </c>
      <c r="E21" s="24">
        <f>+AD6</f>
        <v>1271233.2947</v>
      </c>
      <c r="F21" s="24">
        <f>+AE6</f>
        <v>503237.66885</v>
      </c>
      <c r="G21" s="45" t="s">
        <v>48</v>
      </c>
      <c r="W21"/>
      <c r="X21"/>
      <c r="Y21"/>
      <c r="Z21"/>
      <c r="AA21">
        <v>200033.0532</v>
      </c>
      <c r="AB21">
        <v>106796.5152</v>
      </c>
      <c r="AC21">
        <v>216944.76223</v>
      </c>
      <c r="AD21">
        <v>242328.16621</v>
      </c>
      <c r="AE21">
        <v>59286.083122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 t="s">
        <v>94</v>
      </c>
      <c r="AM21" t="s">
        <v>17</v>
      </c>
      <c r="AN21">
        <v>0</v>
      </c>
      <c r="AO21">
        <v>1</v>
      </c>
      <c r="AP21">
        <v>21</v>
      </c>
    </row>
    <row r="22" spans="1:42" s="15" customFormat="1" ht="19.5" customHeight="1">
      <c r="A22" s="28" t="s">
        <v>19</v>
      </c>
      <c r="B22" s="26">
        <f>+AA7</f>
        <v>631807.95225</v>
      </c>
      <c r="C22" s="26">
        <f aca="true" t="shared" si="1" ref="C22:F35">+AB7</f>
        <v>210320.46294</v>
      </c>
      <c r="D22" s="26">
        <f t="shared" si="1"/>
        <v>775244.82455</v>
      </c>
      <c r="E22" s="26">
        <f t="shared" si="1"/>
        <v>743621.16342</v>
      </c>
      <c r="F22" s="26">
        <f t="shared" si="1"/>
        <v>102822.67138</v>
      </c>
      <c r="G22" s="46" t="s">
        <v>101</v>
      </c>
      <c r="W22"/>
      <c r="X22"/>
      <c r="Y22"/>
      <c r="Z22"/>
      <c r="AA22">
        <v>42411.293186</v>
      </c>
      <c r="AB22">
        <v>14938.816779</v>
      </c>
      <c r="AC22">
        <v>44369.448046</v>
      </c>
      <c r="AD22">
        <v>54843.554116</v>
      </c>
      <c r="AE22">
        <v>8853.0834375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 t="s">
        <v>94</v>
      </c>
      <c r="AM22" t="s">
        <v>17</v>
      </c>
      <c r="AN22">
        <v>0</v>
      </c>
      <c r="AO22">
        <v>1</v>
      </c>
      <c r="AP22">
        <v>22</v>
      </c>
    </row>
    <row r="23" spans="1:42" s="15" customFormat="1" ht="19.5" customHeight="1">
      <c r="A23" s="29" t="s">
        <v>20</v>
      </c>
      <c r="B23" s="26">
        <f aca="true" t="shared" si="2" ref="B23:B35">+AA8</f>
        <v>489770.65512</v>
      </c>
      <c r="C23" s="26">
        <f t="shared" si="1"/>
        <v>163543.96748</v>
      </c>
      <c r="D23" s="26">
        <f t="shared" si="1"/>
        <v>629820.55973</v>
      </c>
      <c r="E23" s="26">
        <f t="shared" si="1"/>
        <v>576666.78485</v>
      </c>
      <c r="F23" s="26">
        <f t="shared" si="1"/>
        <v>4166.4401864</v>
      </c>
      <c r="G23" s="46" t="s">
        <v>36</v>
      </c>
      <c r="W23"/>
      <c r="X23"/>
      <c r="Y23"/>
      <c r="Z23"/>
      <c r="AA23">
        <v>157621.76001</v>
      </c>
      <c r="AB23">
        <v>91857.698424</v>
      </c>
      <c r="AC23">
        <v>172575.31419</v>
      </c>
      <c r="AD23">
        <v>187484.61209</v>
      </c>
      <c r="AE23">
        <v>50432.999685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 t="s">
        <v>94</v>
      </c>
      <c r="AM23" t="s">
        <v>17</v>
      </c>
      <c r="AN23">
        <v>0</v>
      </c>
      <c r="AO23">
        <v>1</v>
      </c>
      <c r="AP23">
        <v>23</v>
      </c>
    </row>
    <row r="24" spans="1:42" s="15" customFormat="1" ht="19.5" customHeight="1">
      <c r="A24" s="29" t="s">
        <v>21</v>
      </c>
      <c r="B24" s="26">
        <f t="shared" si="2"/>
        <v>29835.246661</v>
      </c>
      <c r="C24" s="26">
        <f t="shared" si="1"/>
        <v>29134.461798</v>
      </c>
      <c r="D24" s="26">
        <f t="shared" si="1"/>
        <v>15638.851189</v>
      </c>
      <c r="E24" s="26">
        <f t="shared" si="1"/>
        <v>23457.906575</v>
      </c>
      <c r="F24" s="26">
        <f t="shared" si="1"/>
        <v>89372.34593</v>
      </c>
      <c r="G24" s="46" t="s">
        <v>37</v>
      </c>
      <c r="W24"/>
      <c r="X24"/>
      <c r="Y24"/>
      <c r="Z24"/>
      <c r="AA24">
        <v>51472.378832</v>
      </c>
      <c r="AB24">
        <v>33483.071059</v>
      </c>
      <c r="AC24">
        <v>51667.942711</v>
      </c>
      <c r="AD24">
        <v>62485.678333</v>
      </c>
      <c r="AE24">
        <v>22165.418645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 t="s">
        <v>94</v>
      </c>
      <c r="AM24" t="s">
        <v>17</v>
      </c>
      <c r="AN24">
        <v>0</v>
      </c>
      <c r="AO24">
        <v>1</v>
      </c>
      <c r="AP24">
        <v>24</v>
      </c>
    </row>
    <row r="25" spans="1:42" s="15" customFormat="1" ht="19.5" customHeight="1">
      <c r="A25" s="29" t="s">
        <v>95</v>
      </c>
      <c r="B25" s="26">
        <f t="shared" si="2"/>
        <v>112202.05046</v>
      </c>
      <c r="C25" s="26">
        <f t="shared" si="1"/>
        <v>17642.033669</v>
      </c>
      <c r="D25" s="26">
        <f t="shared" si="1"/>
        <v>129785.41363</v>
      </c>
      <c r="E25" s="26">
        <f t="shared" si="1"/>
        <v>143496.47199</v>
      </c>
      <c r="F25" s="26">
        <f t="shared" si="1"/>
        <v>9283.8852664</v>
      </c>
      <c r="G25" s="46" t="s">
        <v>38</v>
      </c>
      <c r="W25"/>
      <c r="X25"/>
      <c r="Y25"/>
      <c r="Z25"/>
      <c r="AA25">
        <v>33101.684558</v>
      </c>
      <c r="AB25">
        <v>12405.157854</v>
      </c>
      <c r="AC25">
        <v>34700.057883</v>
      </c>
      <c r="AD25">
        <v>42411.703624</v>
      </c>
      <c r="AE25">
        <v>7699.7336215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 t="s">
        <v>94</v>
      </c>
      <c r="AM25" t="s">
        <v>17</v>
      </c>
      <c r="AN25">
        <v>0</v>
      </c>
      <c r="AO25">
        <v>1</v>
      </c>
      <c r="AP25">
        <v>25</v>
      </c>
    </row>
    <row r="26" spans="1:42" s="15" customFormat="1" ht="19.5" customHeight="1">
      <c r="A26" s="28" t="s">
        <v>22</v>
      </c>
      <c r="B26" s="26">
        <f t="shared" si="2"/>
        <v>174653.75109</v>
      </c>
      <c r="C26" s="26">
        <f t="shared" si="1"/>
        <v>223353.31349</v>
      </c>
      <c r="D26" s="26">
        <f t="shared" si="1"/>
        <v>130685.02216</v>
      </c>
      <c r="E26" s="26">
        <f t="shared" si="1"/>
        <v>248528.25677</v>
      </c>
      <c r="F26" s="26">
        <f t="shared" si="1"/>
        <v>180.94695991</v>
      </c>
      <c r="G26" s="46" t="s">
        <v>102</v>
      </c>
      <c r="W26"/>
      <c r="X26"/>
      <c r="Y26"/>
      <c r="Z26"/>
      <c r="AA26">
        <v>69106.450136</v>
      </c>
      <c r="AB26">
        <v>45415.039354</v>
      </c>
      <c r="AC26">
        <v>82875.202781</v>
      </c>
      <c r="AD26">
        <v>77290.714877</v>
      </c>
      <c r="AE26">
        <v>17942.536914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 t="s">
        <v>94</v>
      </c>
      <c r="AM26" t="s">
        <v>17</v>
      </c>
      <c r="AN26">
        <v>0</v>
      </c>
      <c r="AO26">
        <v>1</v>
      </c>
      <c r="AP26">
        <v>26</v>
      </c>
    </row>
    <row r="27" spans="1:42" s="15" customFormat="1" ht="19.5" customHeight="1">
      <c r="A27" s="28" t="s">
        <v>23</v>
      </c>
      <c r="B27" s="26">
        <f t="shared" si="2"/>
        <v>69572.665316</v>
      </c>
      <c r="C27" s="26">
        <f t="shared" si="1"/>
        <v>37923.949113</v>
      </c>
      <c r="D27" s="26">
        <f t="shared" si="1"/>
        <v>56864.00779</v>
      </c>
      <c r="E27" s="26">
        <f t="shared" si="1"/>
        <v>75000.606324</v>
      </c>
      <c r="F27" s="26">
        <f t="shared" si="1"/>
        <v>100922.61939</v>
      </c>
      <c r="G27" s="46" t="s">
        <v>39</v>
      </c>
      <c r="W27"/>
      <c r="X27"/>
      <c r="Y27"/>
      <c r="Z27"/>
      <c r="AA27">
        <v>3941.2464832</v>
      </c>
      <c r="AB27">
        <v>554.43015719</v>
      </c>
      <c r="AC27">
        <v>3332.1108138</v>
      </c>
      <c r="AD27">
        <v>5296.5152569</v>
      </c>
      <c r="AE27">
        <v>2625.3105044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 t="s">
        <v>94</v>
      </c>
      <c r="AM27" t="s">
        <v>17</v>
      </c>
      <c r="AN27">
        <v>0</v>
      </c>
      <c r="AO27">
        <v>1</v>
      </c>
      <c r="AP27">
        <v>27</v>
      </c>
    </row>
    <row r="28" spans="1:42" s="15" customFormat="1" ht="19.5" customHeight="1">
      <c r="A28" s="28" t="s">
        <v>24</v>
      </c>
      <c r="B28" s="26">
        <f t="shared" si="2"/>
        <v>66676.022263</v>
      </c>
      <c r="C28" s="26">
        <f t="shared" si="1"/>
        <v>44355.128825</v>
      </c>
      <c r="D28" s="26">
        <f t="shared" si="1"/>
        <v>69105.368387</v>
      </c>
      <c r="E28" s="26">
        <f t="shared" si="1"/>
        <v>73048.556873</v>
      </c>
      <c r="F28" s="26">
        <f t="shared" si="1"/>
        <v>50404.672182</v>
      </c>
      <c r="G28" s="46" t="s">
        <v>40</v>
      </c>
      <c r="W28"/>
      <c r="X28"/>
      <c r="Y28"/>
      <c r="Z28"/>
      <c r="AA28">
        <v>662721.78952</v>
      </c>
      <c r="AB28">
        <v>441591.25709</v>
      </c>
      <c r="AC28">
        <v>701353.37362</v>
      </c>
      <c r="AD28">
        <v>752067.51895</v>
      </c>
      <c r="AE28">
        <v>371425.29608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 t="s">
        <v>94</v>
      </c>
      <c r="AM28" t="s">
        <v>17</v>
      </c>
      <c r="AN28">
        <v>0</v>
      </c>
      <c r="AO28">
        <v>2</v>
      </c>
      <c r="AP28">
        <v>1</v>
      </c>
    </row>
    <row r="29" spans="1:42" s="15" customFormat="1" ht="19.5" customHeight="1">
      <c r="A29" s="28" t="s">
        <v>25</v>
      </c>
      <c r="B29" s="26">
        <f t="shared" si="2"/>
        <v>148572.22846</v>
      </c>
      <c r="C29" s="26">
        <f t="shared" si="1"/>
        <v>186967.71277</v>
      </c>
      <c r="D29" s="26">
        <f t="shared" si="1"/>
        <v>125691.96257</v>
      </c>
      <c r="E29" s="26">
        <f t="shared" si="1"/>
        <v>130849.65551</v>
      </c>
      <c r="F29" s="26">
        <f t="shared" si="1"/>
        <v>248686.71156</v>
      </c>
      <c r="G29" s="46" t="s">
        <v>41</v>
      </c>
      <c r="W29"/>
      <c r="X29"/>
      <c r="Y29"/>
      <c r="Z29"/>
      <c r="AA29">
        <v>149319.45314</v>
      </c>
      <c r="AB29">
        <v>111709.04818</v>
      </c>
      <c r="AC29">
        <v>164379.80473</v>
      </c>
      <c r="AD29">
        <v>165189.10643</v>
      </c>
      <c r="AE29">
        <v>75487.031845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 t="s">
        <v>94</v>
      </c>
      <c r="AM29" t="s">
        <v>17</v>
      </c>
      <c r="AN29">
        <v>0</v>
      </c>
      <c r="AO29">
        <v>2</v>
      </c>
      <c r="AP29">
        <v>2</v>
      </c>
    </row>
    <row r="30" spans="1:42" s="15" customFormat="1" ht="19.5" customHeight="1">
      <c r="A30" s="29" t="s">
        <v>96</v>
      </c>
      <c r="B30" s="26">
        <f t="shared" si="2"/>
        <v>46161.561687</v>
      </c>
      <c r="C30" s="26">
        <f t="shared" si="1"/>
        <v>53413.340707</v>
      </c>
      <c r="D30" s="26">
        <f t="shared" si="1"/>
        <v>28565.625291</v>
      </c>
      <c r="E30" s="26">
        <f t="shared" si="1"/>
        <v>35250.574505</v>
      </c>
      <c r="F30" s="26">
        <f t="shared" si="1"/>
        <v>126022.81581</v>
      </c>
      <c r="G30" s="46" t="s">
        <v>42</v>
      </c>
      <c r="W30"/>
      <c r="X30"/>
      <c r="Y30"/>
      <c r="Z30"/>
      <c r="AA30">
        <v>6021.1116483</v>
      </c>
      <c r="AB30">
        <v>4818.1273223</v>
      </c>
      <c r="AC30">
        <v>6691.2937623</v>
      </c>
      <c r="AD30">
        <v>6736.5027581</v>
      </c>
      <c r="AE30">
        <v>2439.8199074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 t="s">
        <v>94</v>
      </c>
      <c r="AM30" t="s">
        <v>17</v>
      </c>
      <c r="AN30">
        <v>0</v>
      </c>
      <c r="AO30">
        <v>2</v>
      </c>
      <c r="AP30">
        <v>3</v>
      </c>
    </row>
    <row r="31" spans="1:42" s="15" customFormat="1" ht="19.5" customHeight="1">
      <c r="A31" s="29" t="s">
        <v>26</v>
      </c>
      <c r="B31" s="26">
        <f t="shared" si="2"/>
        <v>32519.296094</v>
      </c>
      <c r="C31" s="26">
        <f t="shared" si="1"/>
        <v>56764.003098</v>
      </c>
      <c r="D31" s="26">
        <f t="shared" si="1"/>
        <v>26327.516536</v>
      </c>
      <c r="E31" s="26">
        <f t="shared" si="1"/>
        <v>24870.931316</v>
      </c>
      <c r="F31" s="26">
        <f t="shared" si="1"/>
        <v>61927.206977</v>
      </c>
      <c r="G31" s="46" t="s">
        <v>43</v>
      </c>
      <c r="W31"/>
      <c r="X31"/>
      <c r="Y31"/>
      <c r="Z31"/>
      <c r="AA31">
        <v>5078.7526096</v>
      </c>
      <c r="AB31">
        <v>5107.5514039</v>
      </c>
      <c r="AC31">
        <v>5931.6153251</v>
      </c>
      <c r="AD31">
        <v>5243.9151997</v>
      </c>
      <c r="AE31">
        <v>2278.6408532</v>
      </c>
      <c r="AF31">
        <v>0</v>
      </c>
      <c r="AG31">
        <v>0</v>
      </c>
      <c r="AH31">
        <v>0</v>
      </c>
      <c r="AI31">
        <v>0</v>
      </c>
      <c r="AJ31">
        <v>0</v>
      </c>
      <c r="AK31">
        <v>0</v>
      </c>
      <c r="AL31" t="s">
        <v>94</v>
      </c>
      <c r="AM31" t="s">
        <v>17</v>
      </c>
      <c r="AN31">
        <v>0</v>
      </c>
      <c r="AO31">
        <v>2</v>
      </c>
      <c r="AP31">
        <v>4</v>
      </c>
    </row>
    <row r="32" spans="1:42" s="15" customFormat="1" ht="19.5" customHeight="1">
      <c r="A32" s="29" t="s">
        <v>27</v>
      </c>
      <c r="B32" s="26">
        <f t="shared" si="2"/>
        <v>68184.42375</v>
      </c>
      <c r="C32" s="26">
        <f t="shared" si="1"/>
        <v>75969.80929</v>
      </c>
      <c r="D32" s="26">
        <f t="shared" si="1"/>
        <v>69697.388963</v>
      </c>
      <c r="E32" s="26">
        <f t="shared" si="1"/>
        <v>68621.496712</v>
      </c>
      <c r="F32" s="26">
        <f t="shared" si="1"/>
        <v>58381.669187</v>
      </c>
      <c r="G32" s="46" t="s">
        <v>44</v>
      </c>
      <c r="W32"/>
      <c r="X32"/>
      <c r="Y32"/>
      <c r="Z32"/>
      <c r="AA32">
        <v>25398.874213</v>
      </c>
      <c r="AB32">
        <v>15079.386461</v>
      </c>
      <c r="AC32">
        <v>27367.186927</v>
      </c>
      <c r="AD32">
        <v>30185.697931</v>
      </c>
      <c r="AE32">
        <v>9199.2503102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 t="s">
        <v>94</v>
      </c>
      <c r="AM32" t="s">
        <v>17</v>
      </c>
      <c r="AN32">
        <v>0</v>
      </c>
      <c r="AO32">
        <v>2</v>
      </c>
      <c r="AP32">
        <v>5</v>
      </c>
    </row>
    <row r="33" spans="1:42" s="15" customFormat="1" ht="19.5" customHeight="1">
      <c r="A33" s="29" t="s">
        <v>28</v>
      </c>
      <c r="B33" s="26">
        <f t="shared" si="2"/>
        <v>985.79003874</v>
      </c>
      <c r="C33" s="26">
        <f t="shared" si="1"/>
        <v>820.55967874</v>
      </c>
      <c r="D33" s="26">
        <f t="shared" si="1"/>
        <v>1029.4614507</v>
      </c>
      <c r="E33" s="26">
        <f t="shared" si="1"/>
        <v>1186.2824692</v>
      </c>
      <c r="F33" s="26">
        <f t="shared" si="1"/>
        <v>257.97226704</v>
      </c>
      <c r="G33" s="46" t="s">
        <v>45</v>
      </c>
      <c r="W33"/>
      <c r="X33"/>
      <c r="Y33"/>
      <c r="Z33"/>
      <c r="AA33">
        <v>148203.72931</v>
      </c>
      <c r="AB33">
        <v>89477.432502</v>
      </c>
      <c r="AC33">
        <v>145179.32446</v>
      </c>
      <c r="AD33">
        <v>169863.04451</v>
      </c>
      <c r="AE33">
        <v>112427.21602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 t="s">
        <v>94</v>
      </c>
      <c r="AM33" t="s">
        <v>17</v>
      </c>
      <c r="AN33">
        <v>0</v>
      </c>
      <c r="AO33">
        <v>2</v>
      </c>
      <c r="AP33">
        <v>6</v>
      </c>
    </row>
    <row r="34" spans="1:42" s="15" customFormat="1" ht="19.5" customHeight="1">
      <c r="A34" s="29" t="s">
        <v>29</v>
      </c>
      <c r="B34" s="26">
        <f t="shared" si="2"/>
        <v>721.15688752</v>
      </c>
      <c r="C34" s="26">
        <f t="shared" si="1"/>
        <v>0</v>
      </c>
      <c r="D34" s="26">
        <f t="shared" si="1"/>
        <v>71.970330106</v>
      </c>
      <c r="E34" s="26">
        <f t="shared" si="1"/>
        <v>920.37050597</v>
      </c>
      <c r="F34" s="26">
        <f t="shared" si="1"/>
        <v>2097.047327</v>
      </c>
      <c r="G34" s="46" t="s">
        <v>46</v>
      </c>
      <c r="W34"/>
      <c r="X34"/>
      <c r="Y34"/>
      <c r="Z34"/>
      <c r="AA34">
        <v>18485.90448</v>
      </c>
      <c r="AB34">
        <v>14174.623788</v>
      </c>
      <c r="AC34">
        <v>20071.97276</v>
      </c>
      <c r="AD34">
        <v>20027.684485</v>
      </c>
      <c r="AE34">
        <v>11363.398673</v>
      </c>
      <c r="AF34">
        <v>0</v>
      </c>
      <c r="AG34">
        <v>0</v>
      </c>
      <c r="AH34">
        <v>0</v>
      </c>
      <c r="AI34">
        <v>0</v>
      </c>
      <c r="AJ34">
        <v>0</v>
      </c>
      <c r="AK34">
        <v>0</v>
      </c>
      <c r="AL34" t="s">
        <v>94</v>
      </c>
      <c r="AM34" t="s">
        <v>17</v>
      </c>
      <c r="AN34">
        <v>0</v>
      </c>
      <c r="AO34">
        <v>2</v>
      </c>
      <c r="AP34">
        <v>7</v>
      </c>
    </row>
    <row r="35" spans="1:42" s="15" customFormat="1" ht="19.5" customHeight="1">
      <c r="A35" s="28" t="s">
        <v>30</v>
      </c>
      <c r="B35" s="26">
        <f t="shared" si="2"/>
        <v>194.98148466</v>
      </c>
      <c r="C35" s="26">
        <f t="shared" si="1"/>
        <v>379.42115207</v>
      </c>
      <c r="D35" s="26">
        <f t="shared" si="1"/>
        <v>158.86105565</v>
      </c>
      <c r="E35" s="26">
        <f t="shared" si="1"/>
        <v>185.05581305</v>
      </c>
      <c r="F35" s="26">
        <f t="shared" si="1"/>
        <v>220.04737011</v>
      </c>
      <c r="G35" s="46" t="s">
        <v>47</v>
      </c>
      <c r="W35"/>
      <c r="X35"/>
      <c r="Y35"/>
      <c r="Z35"/>
      <c r="AA35">
        <v>12401.111759</v>
      </c>
      <c r="AB35">
        <v>8695.4927666</v>
      </c>
      <c r="AC35">
        <v>13134.935471</v>
      </c>
      <c r="AD35">
        <v>14588.18585</v>
      </c>
      <c r="AE35">
        <v>4862.042572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 t="s">
        <v>94</v>
      </c>
      <c r="AM35" t="s">
        <v>17</v>
      </c>
      <c r="AN35">
        <v>0</v>
      </c>
      <c r="AO35">
        <v>2</v>
      </c>
      <c r="AP35">
        <v>8</v>
      </c>
    </row>
    <row r="36" spans="1:42" s="15" customFormat="1" ht="19.5" customHeight="1">
      <c r="A36" s="27" t="s">
        <v>49</v>
      </c>
      <c r="B36" s="24">
        <f>+AA21</f>
        <v>200033.0532</v>
      </c>
      <c r="C36" s="24">
        <f aca="true" t="shared" si="3" ref="C36:F42">+AB21</f>
        <v>106796.5152</v>
      </c>
      <c r="D36" s="24">
        <f t="shared" si="3"/>
        <v>216944.76223</v>
      </c>
      <c r="E36" s="24">
        <f t="shared" si="3"/>
        <v>242328.16621</v>
      </c>
      <c r="F36" s="24">
        <f t="shared" si="3"/>
        <v>59286.083122</v>
      </c>
      <c r="G36" s="45" t="s">
        <v>58</v>
      </c>
      <c r="W36"/>
      <c r="X36"/>
      <c r="Y36"/>
      <c r="Z36"/>
      <c r="AA36">
        <v>13858.675979</v>
      </c>
      <c r="AB36">
        <v>4042.7022606</v>
      </c>
      <c r="AC36">
        <v>13543.519687</v>
      </c>
      <c r="AD36">
        <v>17564.88565</v>
      </c>
      <c r="AE36">
        <v>7084.2453049</v>
      </c>
      <c r="AF36">
        <v>0</v>
      </c>
      <c r="AG36">
        <v>0</v>
      </c>
      <c r="AH36">
        <v>0</v>
      </c>
      <c r="AI36">
        <v>0</v>
      </c>
      <c r="AJ36">
        <v>0</v>
      </c>
      <c r="AK36">
        <v>0</v>
      </c>
      <c r="AL36" t="s">
        <v>94</v>
      </c>
      <c r="AM36" t="s">
        <v>17</v>
      </c>
      <c r="AN36">
        <v>0</v>
      </c>
      <c r="AO36">
        <v>2</v>
      </c>
      <c r="AP36">
        <v>9</v>
      </c>
    </row>
    <row r="37" spans="1:42" s="15" customFormat="1" ht="19.5" customHeight="1">
      <c r="A37" s="28" t="s">
        <v>50</v>
      </c>
      <c r="B37" s="26">
        <f aca="true" t="shared" si="4" ref="B37:B42">+AA22</f>
        <v>42411.293186</v>
      </c>
      <c r="C37" s="26">
        <f t="shared" si="3"/>
        <v>14938.816779</v>
      </c>
      <c r="D37" s="26">
        <f t="shared" si="3"/>
        <v>44369.448046</v>
      </c>
      <c r="E37" s="26">
        <f t="shared" si="3"/>
        <v>54843.554116</v>
      </c>
      <c r="F37" s="26">
        <f t="shared" si="3"/>
        <v>8853.0834375</v>
      </c>
      <c r="G37" s="46" t="s">
        <v>59</v>
      </c>
      <c r="W37"/>
      <c r="X37"/>
      <c r="Y37"/>
      <c r="Z37"/>
      <c r="AA37">
        <v>73463.6965</v>
      </c>
      <c r="AB37">
        <v>73222.026508</v>
      </c>
      <c r="AC37">
        <v>75078.856417</v>
      </c>
      <c r="AD37">
        <v>72874.803666</v>
      </c>
      <c r="AE37">
        <v>71508.590717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 t="s">
        <v>94</v>
      </c>
      <c r="AM37" t="s">
        <v>17</v>
      </c>
      <c r="AN37">
        <v>0</v>
      </c>
      <c r="AO37">
        <v>2</v>
      </c>
      <c r="AP37">
        <v>10</v>
      </c>
    </row>
    <row r="38" spans="1:42" s="15" customFormat="1" ht="19.5" customHeight="1">
      <c r="A38" s="28" t="s">
        <v>51</v>
      </c>
      <c r="B38" s="26">
        <f t="shared" si="4"/>
        <v>157621.76001</v>
      </c>
      <c r="C38" s="26">
        <f t="shared" si="3"/>
        <v>91857.698424</v>
      </c>
      <c r="D38" s="26">
        <f t="shared" si="3"/>
        <v>172575.31419</v>
      </c>
      <c r="E38" s="26">
        <f t="shared" si="3"/>
        <v>187484.61209</v>
      </c>
      <c r="F38" s="26">
        <f t="shared" si="3"/>
        <v>50432.999685</v>
      </c>
      <c r="G38" s="46" t="s">
        <v>60</v>
      </c>
      <c r="W38"/>
      <c r="X38"/>
      <c r="Y38"/>
      <c r="Z38"/>
      <c r="AA38">
        <v>75370.302521</v>
      </c>
      <c r="AB38">
        <v>44857.446293</v>
      </c>
      <c r="AC38">
        <v>87145.404773</v>
      </c>
      <c r="AD38">
        <v>86925.162448</v>
      </c>
      <c r="AE38">
        <v>21273.058058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 t="s">
        <v>94</v>
      </c>
      <c r="AM38" t="s">
        <v>17</v>
      </c>
      <c r="AN38">
        <v>0</v>
      </c>
      <c r="AO38">
        <v>2</v>
      </c>
      <c r="AP38">
        <v>11</v>
      </c>
    </row>
    <row r="39" spans="1:42" s="15" customFormat="1" ht="19.5" customHeight="1">
      <c r="A39" s="29" t="s">
        <v>97</v>
      </c>
      <c r="B39" s="26">
        <f t="shared" si="4"/>
        <v>51472.378832</v>
      </c>
      <c r="C39" s="26">
        <f t="shared" si="3"/>
        <v>33483.071059</v>
      </c>
      <c r="D39" s="26">
        <f t="shared" si="3"/>
        <v>51667.942711</v>
      </c>
      <c r="E39" s="26">
        <f t="shared" si="3"/>
        <v>62485.678333</v>
      </c>
      <c r="F39" s="26">
        <f t="shared" si="3"/>
        <v>22165.418645</v>
      </c>
      <c r="G39" s="46" t="s">
        <v>61</v>
      </c>
      <c r="W39"/>
      <c r="X39"/>
      <c r="Y39"/>
      <c r="Z39"/>
      <c r="AA39">
        <v>11811.401984</v>
      </c>
      <c r="AB39">
        <v>5019.4055554</v>
      </c>
      <c r="AC39">
        <v>14977.108064</v>
      </c>
      <c r="AD39">
        <v>13198.826927</v>
      </c>
      <c r="AE39">
        <v>2544.6013612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 t="s">
        <v>94</v>
      </c>
      <c r="AM39" t="s">
        <v>17</v>
      </c>
      <c r="AN39">
        <v>0</v>
      </c>
      <c r="AO39">
        <v>2</v>
      </c>
      <c r="AP39">
        <v>12</v>
      </c>
    </row>
    <row r="40" spans="1:42" s="15" customFormat="1" ht="19.5" customHeight="1">
      <c r="A40" s="29" t="s">
        <v>98</v>
      </c>
      <c r="B40" s="26">
        <f t="shared" si="4"/>
        <v>33101.684558</v>
      </c>
      <c r="C40" s="26">
        <f t="shared" si="3"/>
        <v>12405.157854</v>
      </c>
      <c r="D40" s="26">
        <f t="shared" si="3"/>
        <v>34700.057883</v>
      </c>
      <c r="E40" s="26">
        <f t="shared" si="3"/>
        <v>42411.703624</v>
      </c>
      <c r="F40" s="26">
        <f t="shared" si="3"/>
        <v>7699.7336215</v>
      </c>
      <c r="G40" s="46" t="s">
        <v>62</v>
      </c>
      <c r="W40"/>
      <c r="X40"/>
      <c r="Y40"/>
      <c r="Z40"/>
      <c r="AA40">
        <v>33152.365807</v>
      </c>
      <c r="AB40">
        <v>21415.942559</v>
      </c>
      <c r="AC40">
        <v>39579.521764</v>
      </c>
      <c r="AD40">
        <v>37969.456453</v>
      </c>
      <c r="AE40">
        <v>6130.8974701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 t="s">
        <v>94</v>
      </c>
      <c r="AM40" t="s">
        <v>17</v>
      </c>
      <c r="AN40">
        <v>0</v>
      </c>
      <c r="AO40">
        <v>2</v>
      </c>
      <c r="AP40">
        <v>13</v>
      </c>
    </row>
    <row r="41" spans="1:42" s="15" customFormat="1" ht="19.5" customHeight="1">
      <c r="A41" s="29" t="s">
        <v>99</v>
      </c>
      <c r="B41" s="26">
        <f t="shared" si="4"/>
        <v>69106.450136</v>
      </c>
      <c r="C41" s="26">
        <f t="shared" si="3"/>
        <v>45415.039354</v>
      </c>
      <c r="D41" s="26">
        <f t="shared" si="3"/>
        <v>82875.202781</v>
      </c>
      <c r="E41" s="26">
        <f t="shared" si="3"/>
        <v>77290.714877</v>
      </c>
      <c r="F41" s="26">
        <f t="shared" si="3"/>
        <v>17942.536914</v>
      </c>
      <c r="G41" s="46" t="s">
        <v>63</v>
      </c>
      <c r="W41"/>
      <c r="X41"/>
      <c r="Y41"/>
      <c r="Z41"/>
      <c r="AA41">
        <v>9259.9363394</v>
      </c>
      <c r="AB41">
        <v>5525.8954964</v>
      </c>
      <c r="AC41">
        <v>9271.5465892</v>
      </c>
      <c r="AD41">
        <v>10799.922429</v>
      </c>
      <c r="AE41">
        <v>5884.3105708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  <c r="AL41" t="s">
        <v>94</v>
      </c>
      <c r="AM41" t="s">
        <v>17</v>
      </c>
      <c r="AN41">
        <v>0</v>
      </c>
      <c r="AO41">
        <v>2</v>
      </c>
      <c r="AP41">
        <v>14</v>
      </c>
    </row>
    <row r="42" spans="1:42" s="15" customFormat="1" ht="19.5" customHeight="1">
      <c r="A42" s="29" t="s">
        <v>100</v>
      </c>
      <c r="B42" s="26">
        <f t="shared" si="4"/>
        <v>3941.2464832</v>
      </c>
      <c r="C42" s="26">
        <f t="shared" si="3"/>
        <v>554.43015719</v>
      </c>
      <c r="D42" s="26">
        <f t="shared" si="3"/>
        <v>3332.1108138</v>
      </c>
      <c r="E42" s="26">
        <f t="shared" si="3"/>
        <v>5296.5152569</v>
      </c>
      <c r="F42" s="26">
        <f t="shared" si="3"/>
        <v>2625.3105044</v>
      </c>
      <c r="G42" s="46" t="s">
        <v>64</v>
      </c>
      <c r="W42"/>
      <c r="X42"/>
      <c r="Y42"/>
      <c r="Z42"/>
      <c r="AA42">
        <v>16036.691678</v>
      </c>
      <c r="AB42">
        <v>9424.068843</v>
      </c>
      <c r="AC42">
        <v>17323.349525</v>
      </c>
      <c r="AD42">
        <v>19078.062315</v>
      </c>
      <c r="AE42">
        <v>5682.3017137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 t="s">
        <v>94</v>
      </c>
      <c r="AM42" t="s">
        <v>17</v>
      </c>
      <c r="AN42">
        <v>0</v>
      </c>
      <c r="AO42">
        <v>2</v>
      </c>
      <c r="AP42">
        <v>15</v>
      </c>
    </row>
    <row r="43" spans="1:42" s="19" customFormat="1" ht="4.5" customHeight="1" thickBot="1">
      <c r="A43" s="17"/>
      <c r="B43" s="18"/>
      <c r="C43" s="18"/>
      <c r="D43" s="18"/>
      <c r="E43" s="18"/>
      <c r="F43" s="18"/>
      <c r="G43" s="47"/>
      <c r="AA43">
        <v>5109.9067122</v>
      </c>
      <c r="AB43">
        <v>3472.1338389</v>
      </c>
      <c r="AC43">
        <v>5993.8788312</v>
      </c>
      <c r="AD43">
        <v>5878.8943226</v>
      </c>
      <c r="AE43">
        <v>1030.9469424</v>
      </c>
      <c r="AF43">
        <v>0</v>
      </c>
      <c r="AG43">
        <v>0</v>
      </c>
      <c r="AH43">
        <v>0</v>
      </c>
      <c r="AI43">
        <v>0</v>
      </c>
      <c r="AJ43">
        <v>0</v>
      </c>
      <c r="AK43">
        <v>0</v>
      </c>
      <c r="AL43" t="s">
        <v>94</v>
      </c>
      <c r="AM43" t="s">
        <v>17</v>
      </c>
      <c r="AN43">
        <v>0</v>
      </c>
      <c r="AO43">
        <v>2</v>
      </c>
      <c r="AP43">
        <v>16</v>
      </c>
    </row>
    <row r="44" spans="1:42" s="15" customFormat="1" ht="12" customHeight="1" thickTop="1">
      <c r="A44" s="16"/>
      <c r="B44" s="20"/>
      <c r="C44" s="20"/>
      <c r="D44" s="20"/>
      <c r="E44" s="20"/>
      <c r="F44" s="20"/>
      <c r="AA44">
        <v>89508.832046</v>
      </c>
      <c r="AB44">
        <v>42625.904818</v>
      </c>
      <c r="AC44">
        <v>95655.167165</v>
      </c>
      <c r="AD44">
        <v>108186.29</v>
      </c>
      <c r="AE44">
        <v>33961.06831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 t="s">
        <v>94</v>
      </c>
      <c r="AM44" t="s">
        <v>17</v>
      </c>
      <c r="AN44">
        <v>0</v>
      </c>
      <c r="AO44">
        <v>2</v>
      </c>
      <c r="AP44">
        <v>17</v>
      </c>
    </row>
    <row r="45" spans="1:42" s="15" customFormat="1" ht="12" customHeight="1">
      <c r="A45" s="16"/>
      <c r="B45" s="20"/>
      <c r="C45" s="20"/>
      <c r="D45" s="20"/>
      <c r="E45" s="20"/>
      <c r="F45" s="20"/>
      <c r="AA45">
        <v>23569.607951</v>
      </c>
      <c r="AB45">
        <v>9053.480290899999</v>
      </c>
      <c r="AC45">
        <v>21353.325479</v>
      </c>
      <c r="AD45">
        <v>29691.913708</v>
      </c>
      <c r="AE45">
        <v>15804.759675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 t="s">
        <v>94</v>
      </c>
      <c r="AM45" t="s">
        <v>17</v>
      </c>
      <c r="AN45">
        <v>0</v>
      </c>
      <c r="AO45">
        <v>2</v>
      </c>
      <c r="AP45">
        <v>18</v>
      </c>
    </row>
    <row r="46" spans="27:42" ht="16.5">
      <c r="AA46">
        <v>9488.8321501</v>
      </c>
      <c r="AB46">
        <v>4979.1054295</v>
      </c>
      <c r="AC46">
        <v>9784.751493</v>
      </c>
      <c r="AD46">
        <v>11225.501725</v>
      </c>
      <c r="AE46">
        <v>5119.2926517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L46" t="s">
        <v>94</v>
      </c>
      <c r="AM46" t="s">
        <v>17</v>
      </c>
      <c r="AN46">
        <v>0</v>
      </c>
      <c r="AO46">
        <v>2</v>
      </c>
      <c r="AP46">
        <v>19</v>
      </c>
    </row>
    <row r="47" spans="27:42" ht="16.5">
      <c r="AA47">
        <v>5421.1751234</v>
      </c>
      <c r="AB47">
        <v>2719.8296266</v>
      </c>
      <c r="AC47">
        <v>5529.0667329</v>
      </c>
      <c r="AD47">
        <v>6630.0997231</v>
      </c>
      <c r="AE47">
        <v>2387.6463427</v>
      </c>
      <c r="AF47">
        <v>0</v>
      </c>
      <c r="AG47">
        <v>0</v>
      </c>
      <c r="AH47">
        <v>0</v>
      </c>
      <c r="AI47">
        <v>0</v>
      </c>
      <c r="AJ47">
        <v>0</v>
      </c>
      <c r="AK47">
        <v>0</v>
      </c>
      <c r="AL47" t="s">
        <v>94</v>
      </c>
      <c r="AM47" t="s">
        <v>17</v>
      </c>
      <c r="AN47">
        <v>0</v>
      </c>
      <c r="AO47">
        <v>2</v>
      </c>
      <c r="AP47">
        <v>20</v>
      </c>
    </row>
    <row r="48" spans="27:42" ht="16.5">
      <c r="AA48">
        <v>8181.0113145</v>
      </c>
      <c r="AB48">
        <v>4615.8629194</v>
      </c>
      <c r="AC48">
        <v>8415.6275342</v>
      </c>
      <c r="AD48">
        <v>10117.377197</v>
      </c>
      <c r="AE48">
        <v>2736.5085486</v>
      </c>
      <c r="AF48">
        <v>0</v>
      </c>
      <c r="AG48">
        <v>0</v>
      </c>
      <c r="AH48">
        <v>0</v>
      </c>
      <c r="AI48">
        <v>0</v>
      </c>
      <c r="AJ48">
        <v>0</v>
      </c>
      <c r="AK48">
        <v>0</v>
      </c>
      <c r="AL48" t="s">
        <v>94</v>
      </c>
      <c r="AM48" t="s">
        <v>17</v>
      </c>
      <c r="AN48">
        <v>0</v>
      </c>
      <c r="AO48">
        <v>2</v>
      </c>
      <c r="AP48">
        <v>21</v>
      </c>
    </row>
    <row r="49" spans="27:42" ht="16.5">
      <c r="AA49">
        <v>42848.205507</v>
      </c>
      <c r="AB49">
        <v>21257.626551</v>
      </c>
      <c r="AC49">
        <v>50572.395926</v>
      </c>
      <c r="AD49">
        <v>50521.397645</v>
      </c>
      <c r="AE49">
        <v>7912.8610919</v>
      </c>
      <c r="AF49">
        <v>0</v>
      </c>
      <c r="AG49">
        <v>0</v>
      </c>
      <c r="AH49">
        <v>0</v>
      </c>
      <c r="AI49">
        <v>0</v>
      </c>
      <c r="AJ49">
        <v>0</v>
      </c>
      <c r="AK49">
        <v>0</v>
      </c>
      <c r="AL49" t="s">
        <v>94</v>
      </c>
      <c r="AM49" t="s">
        <v>17</v>
      </c>
      <c r="AN49">
        <v>0</v>
      </c>
      <c r="AO49">
        <v>2</v>
      </c>
      <c r="AP49">
        <v>22</v>
      </c>
    </row>
    <row r="50" spans="27:42" ht="16.5">
      <c r="AA50">
        <v>45611.345312</v>
      </c>
      <c r="AB50">
        <v>27781.51479</v>
      </c>
      <c r="AC50">
        <v>47174.292148</v>
      </c>
      <c r="AD50">
        <v>54682.240025</v>
      </c>
      <c r="AE50">
        <v>19540.933503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 t="s">
        <v>94</v>
      </c>
      <c r="AM50" t="s">
        <v>17</v>
      </c>
      <c r="AN50">
        <v>0</v>
      </c>
      <c r="AO50">
        <v>2</v>
      </c>
      <c r="AP50">
        <v>23</v>
      </c>
    </row>
  </sheetData>
  <mergeCells count="5">
    <mergeCell ref="E1:G1"/>
    <mergeCell ref="B6:C6"/>
    <mergeCell ref="A3:D3"/>
    <mergeCell ref="E3:G3"/>
    <mergeCell ref="E6:F6"/>
  </mergeCells>
  <printOptions/>
  <pageMargins left="1" right="1" top="0.275590551181102" bottom="1.37795275590551" header="0" footer="1.10236220472441"/>
  <pageSetup horizontalDpi="600" verticalDpi="600" orientation="portrait" pageOrder="overThenDown" paperSize="9" r:id="rId3"/>
  <headerFooter alignWithMargins="0">
    <oddFooter>&amp;C&amp;"Times New Roman,標準"-&amp;P+0-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A1:AP50"/>
  <sheetViews>
    <sheetView zoomScale="75" zoomScaleNormal="75" workbookViewId="0" topLeftCell="A1">
      <selection activeCell="A1" sqref="A1"/>
    </sheetView>
  </sheetViews>
  <sheetFormatPr defaultColWidth="9.00390625" defaultRowHeight="16.5"/>
  <cols>
    <col min="1" max="1" width="28.625" style="3" customWidth="1"/>
    <col min="2" max="6" width="16.625" style="2" customWidth="1"/>
    <col min="7" max="7" width="42.625" style="14" customWidth="1"/>
    <col min="8" max="16384" width="9.00390625" style="3" customWidth="1"/>
  </cols>
  <sheetData>
    <row r="1" spans="1:42" ht="15.75" customHeight="1">
      <c r="A1" s="1" t="str">
        <f>'1,2'!A1</f>
        <v>89年家庭收支調查報告</v>
      </c>
      <c r="D1" s="2" t="s">
        <v>122</v>
      </c>
      <c r="E1" s="50" t="str">
        <f>'1,2'!E1:G1</f>
        <v>The Survey of Family Income and Expenditure, 2000</v>
      </c>
      <c r="F1" s="51"/>
      <c r="G1" s="51"/>
      <c r="H1" s="34"/>
      <c r="W1"/>
      <c r="X1"/>
      <c r="Y1"/>
      <c r="Z1"/>
      <c r="AA1">
        <v>662721.78952</v>
      </c>
      <c r="AB1">
        <v>441591.25709</v>
      </c>
      <c r="AC1">
        <v>701353.37362</v>
      </c>
      <c r="AD1">
        <v>752067.51895</v>
      </c>
      <c r="AE1">
        <v>371425.29608</v>
      </c>
      <c r="AF1">
        <v>0</v>
      </c>
      <c r="AG1">
        <v>0</v>
      </c>
      <c r="AH1">
        <v>0</v>
      </c>
      <c r="AI1">
        <v>0</v>
      </c>
      <c r="AJ1">
        <v>0</v>
      </c>
      <c r="AK1">
        <v>0</v>
      </c>
      <c r="AL1" t="s">
        <v>94</v>
      </c>
      <c r="AM1" t="s">
        <v>17</v>
      </c>
      <c r="AN1">
        <v>0</v>
      </c>
      <c r="AO1">
        <v>2</v>
      </c>
      <c r="AP1">
        <v>1</v>
      </c>
    </row>
    <row r="2" spans="7:42" ht="15.75" customHeight="1">
      <c r="G2" s="3"/>
      <c r="W2"/>
      <c r="X2"/>
      <c r="Y2"/>
      <c r="Z2"/>
      <c r="AA2">
        <v>149319.45314</v>
      </c>
      <c r="AB2">
        <v>111709.04818</v>
      </c>
      <c r="AC2">
        <v>164379.80473</v>
      </c>
      <c r="AD2">
        <v>165189.10643</v>
      </c>
      <c r="AE2">
        <v>75487.031845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 t="s">
        <v>94</v>
      </c>
      <c r="AM2" t="s">
        <v>17</v>
      </c>
      <c r="AN2">
        <v>0</v>
      </c>
      <c r="AO2">
        <v>2</v>
      </c>
      <c r="AP2">
        <v>2</v>
      </c>
    </row>
    <row r="3" spans="1:42" ht="15.75" customHeight="1">
      <c r="A3" s="53" t="s">
        <v>138</v>
      </c>
      <c r="B3" s="53"/>
      <c r="C3" s="53"/>
      <c r="D3" s="53"/>
      <c r="E3" s="54" t="s">
        <v>133</v>
      </c>
      <c r="F3" s="54"/>
      <c r="G3" s="54"/>
      <c r="W3"/>
      <c r="X3"/>
      <c r="Y3"/>
      <c r="Z3"/>
      <c r="AA3">
        <v>6021.1116483</v>
      </c>
      <c r="AB3">
        <v>4818.1273223</v>
      </c>
      <c r="AC3">
        <v>6691.2937623</v>
      </c>
      <c r="AD3">
        <v>6736.5027581</v>
      </c>
      <c r="AE3">
        <v>2439.8199074</v>
      </c>
      <c r="AF3">
        <v>0</v>
      </c>
      <c r="AG3">
        <v>0</v>
      </c>
      <c r="AH3">
        <v>0</v>
      </c>
      <c r="AI3">
        <v>0</v>
      </c>
      <c r="AJ3">
        <v>0</v>
      </c>
      <c r="AK3">
        <v>0</v>
      </c>
      <c r="AL3" t="s">
        <v>94</v>
      </c>
      <c r="AM3" t="s">
        <v>17</v>
      </c>
      <c r="AN3">
        <v>0</v>
      </c>
      <c r="AO3">
        <v>2</v>
      </c>
      <c r="AP3">
        <v>3</v>
      </c>
    </row>
    <row r="4" spans="1:42" ht="15.75" customHeight="1">
      <c r="A4" s="4"/>
      <c r="E4" s="48" t="s">
        <v>135</v>
      </c>
      <c r="F4" s="48"/>
      <c r="G4" s="48"/>
      <c r="H4" s="48"/>
      <c r="I4" s="48"/>
      <c r="W4"/>
      <c r="X4"/>
      <c r="Y4"/>
      <c r="Z4"/>
      <c r="AA4">
        <v>5078.7526096</v>
      </c>
      <c r="AB4">
        <v>5107.5514039</v>
      </c>
      <c r="AC4">
        <v>5931.6153251</v>
      </c>
      <c r="AD4">
        <v>5243.9151997</v>
      </c>
      <c r="AE4">
        <v>2278.6408532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 t="s">
        <v>94</v>
      </c>
      <c r="AM4" t="s">
        <v>17</v>
      </c>
      <c r="AN4">
        <v>0</v>
      </c>
      <c r="AO4">
        <v>2</v>
      </c>
      <c r="AP4">
        <v>4</v>
      </c>
    </row>
    <row r="5" spans="1:42" ht="15.75" customHeight="1">
      <c r="A5" s="4"/>
      <c r="E5" s="35"/>
      <c r="F5" s="35"/>
      <c r="G5" s="35"/>
      <c r="H5" s="35"/>
      <c r="I5" s="35"/>
      <c r="W5"/>
      <c r="X5"/>
      <c r="Y5"/>
      <c r="Z5"/>
      <c r="AA5">
        <v>25398.874213</v>
      </c>
      <c r="AB5">
        <v>15079.386461</v>
      </c>
      <c r="AC5">
        <v>27367.186927</v>
      </c>
      <c r="AD5">
        <v>30185.697931</v>
      </c>
      <c r="AE5">
        <v>9199.2503102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 t="s">
        <v>94</v>
      </c>
      <c r="AM5" t="s">
        <v>17</v>
      </c>
      <c r="AN5">
        <v>0</v>
      </c>
      <c r="AO5">
        <v>2</v>
      </c>
      <c r="AP5">
        <v>5</v>
      </c>
    </row>
    <row r="6" spans="1:42" ht="15.75" customHeight="1" thickBot="1">
      <c r="A6" s="23"/>
      <c r="B6" s="52" t="str">
        <f>'1,2'!B6:C6</f>
        <v>民國八十九年</v>
      </c>
      <c r="C6" s="52"/>
      <c r="D6" s="22" t="s">
        <v>123</v>
      </c>
      <c r="E6" s="55" t="str">
        <f>'1,2'!E6:G6</f>
        <v>2000</v>
      </c>
      <c r="F6" s="57"/>
      <c r="G6" s="33" t="s">
        <v>14</v>
      </c>
      <c r="W6"/>
      <c r="X6"/>
      <c r="Y6"/>
      <c r="Z6"/>
      <c r="AA6">
        <v>148203.72931</v>
      </c>
      <c r="AB6">
        <v>89477.432502</v>
      </c>
      <c r="AC6">
        <v>145179.32446</v>
      </c>
      <c r="AD6">
        <v>169863.04451</v>
      </c>
      <c r="AE6">
        <v>112427.21602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 t="s">
        <v>94</v>
      </c>
      <c r="AM6" t="s">
        <v>17</v>
      </c>
      <c r="AN6">
        <v>0</v>
      </c>
      <c r="AO6">
        <v>2</v>
      </c>
      <c r="AP6">
        <v>6</v>
      </c>
    </row>
    <row r="7" spans="1:42" ht="15.75" customHeight="1" thickTop="1">
      <c r="A7" s="36"/>
      <c r="B7" s="37"/>
      <c r="C7" s="37"/>
      <c r="D7" s="38"/>
      <c r="E7" s="42"/>
      <c r="F7" s="41"/>
      <c r="G7" s="40"/>
      <c r="W7"/>
      <c r="X7"/>
      <c r="Y7"/>
      <c r="Z7"/>
      <c r="AA7">
        <v>18485.90448</v>
      </c>
      <c r="AB7">
        <v>14174.623788</v>
      </c>
      <c r="AC7">
        <v>20071.97276</v>
      </c>
      <c r="AD7">
        <v>20027.684485</v>
      </c>
      <c r="AE7">
        <v>11363.398673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 t="s">
        <v>94</v>
      </c>
      <c r="AM7" t="s">
        <v>17</v>
      </c>
      <c r="AN7">
        <v>0</v>
      </c>
      <c r="AO7">
        <v>2</v>
      </c>
      <c r="AP7">
        <v>7</v>
      </c>
    </row>
    <row r="8" spans="1:42" s="8" customFormat="1" ht="12.75" customHeight="1">
      <c r="A8" s="5"/>
      <c r="B8" s="6" t="s">
        <v>124</v>
      </c>
      <c r="C8" s="6" t="s">
        <v>125</v>
      </c>
      <c r="D8" s="6" t="s">
        <v>126</v>
      </c>
      <c r="E8" s="6" t="s">
        <v>127</v>
      </c>
      <c r="F8" s="6" t="s">
        <v>131</v>
      </c>
      <c r="G8" s="7"/>
      <c r="W8"/>
      <c r="X8"/>
      <c r="Y8"/>
      <c r="Z8"/>
      <c r="AA8">
        <v>12401.111759</v>
      </c>
      <c r="AB8">
        <v>8695.4927666</v>
      </c>
      <c r="AC8">
        <v>13134.935471</v>
      </c>
      <c r="AD8">
        <v>14588.18585</v>
      </c>
      <c r="AE8">
        <v>4862.042572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 t="s">
        <v>94</v>
      </c>
      <c r="AM8" t="s">
        <v>17</v>
      </c>
      <c r="AN8">
        <v>0</v>
      </c>
      <c r="AO8">
        <v>2</v>
      </c>
      <c r="AP8">
        <v>8</v>
      </c>
    </row>
    <row r="9" spans="1:42" s="8" customFormat="1" ht="12.75" customHeight="1">
      <c r="A9" s="9"/>
      <c r="B9" s="6"/>
      <c r="C9" s="6"/>
      <c r="D9" s="6"/>
      <c r="E9" s="6"/>
      <c r="F9" s="6"/>
      <c r="G9" s="10"/>
      <c r="W9"/>
      <c r="X9"/>
      <c r="Y9"/>
      <c r="Z9"/>
      <c r="AA9">
        <v>13858.675979</v>
      </c>
      <c r="AB9">
        <v>4042.7022606</v>
      </c>
      <c r="AC9">
        <v>13543.519687</v>
      </c>
      <c r="AD9">
        <v>17564.88565</v>
      </c>
      <c r="AE9">
        <v>7084.2453049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 t="s">
        <v>94</v>
      </c>
      <c r="AM9" t="s">
        <v>17</v>
      </c>
      <c r="AN9">
        <v>0</v>
      </c>
      <c r="AO9">
        <v>2</v>
      </c>
      <c r="AP9">
        <v>9</v>
      </c>
    </row>
    <row r="10" spans="1:42" s="8" customFormat="1" ht="12.75" customHeight="1">
      <c r="A10" s="9"/>
      <c r="B10" s="30" t="s">
        <v>0</v>
      </c>
      <c r="C10" s="30" t="s">
        <v>128</v>
      </c>
      <c r="D10" s="30" t="s">
        <v>129</v>
      </c>
      <c r="E10" s="30" t="s">
        <v>130</v>
      </c>
      <c r="F10" s="30" t="s">
        <v>132</v>
      </c>
      <c r="G10" s="10"/>
      <c r="W10"/>
      <c r="X10"/>
      <c r="Y10"/>
      <c r="Z10"/>
      <c r="AA10">
        <v>73463.6965</v>
      </c>
      <c r="AB10">
        <v>73222.026508</v>
      </c>
      <c r="AC10">
        <v>75078.856417</v>
      </c>
      <c r="AD10">
        <v>72874.803666</v>
      </c>
      <c r="AE10">
        <v>71508.590717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 t="s">
        <v>94</v>
      </c>
      <c r="AM10" t="s">
        <v>17</v>
      </c>
      <c r="AN10">
        <v>0</v>
      </c>
      <c r="AO10">
        <v>2</v>
      </c>
      <c r="AP10">
        <v>10</v>
      </c>
    </row>
    <row r="11" spans="1:42" s="8" customFormat="1" ht="12.75" customHeight="1">
      <c r="A11" s="9"/>
      <c r="B11" s="31" t="s">
        <v>1</v>
      </c>
      <c r="C11" s="30"/>
      <c r="D11" s="30"/>
      <c r="E11" s="30"/>
      <c r="F11" s="30"/>
      <c r="G11" s="10"/>
      <c r="W11"/>
      <c r="X11"/>
      <c r="Y11"/>
      <c r="Z11"/>
      <c r="AA11">
        <v>75370.302521</v>
      </c>
      <c r="AB11">
        <v>44857.446293</v>
      </c>
      <c r="AC11">
        <v>87145.404773</v>
      </c>
      <c r="AD11">
        <v>86925.162448</v>
      </c>
      <c r="AE11">
        <v>21273.058058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 t="s">
        <v>94</v>
      </c>
      <c r="AM11" t="s">
        <v>17</v>
      </c>
      <c r="AN11">
        <v>0</v>
      </c>
      <c r="AO11">
        <v>2</v>
      </c>
      <c r="AP11">
        <v>11</v>
      </c>
    </row>
    <row r="12" spans="1:42" s="8" customFormat="1" ht="12.75" customHeight="1">
      <c r="A12" s="9"/>
      <c r="B12" s="30"/>
      <c r="C12" s="30"/>
      <c r="D12" s="30"/>
      <c r="E12" s="30"/>
      <c r="F12" s="30"/>
      <c r="G12" s="10"/>
      <c r="W12"/>
      <c r="X12"/>
      <c r="Y12"/>
      <c r="Z12"/>
      <c r="AA12">
        <v>11811.401984</v>
      </c>
      <c r="AB12">
        <v>5019.4055554</v>
      </c>
      <c r="AC12">
        <v>14977.108064</v>
      </c>
      <c r="AD12">
        <v>13198.826927</v>
      </c>
      <c r="AE12">
        <v>2544.6013612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 t="s">
        <v>94</v>
      </c>
      <c r="AM12" t="s">
        <v>17</v>
      </c>
      <c r="AN12">
        <v>0</v>
      </c>
      <c r="AO12">
        <v>2</v>
      </c>
      <c r="AP12">
        <v>12</v>
      </c>
    </row>
    <row r="13" spans="1:42" s="8" customFormat="1" ht="12.75" customHeight="1">
      <c r="A13" s="9"/>
      <c r="B13" s="30"/>
      <c r="C13" s="30"/>
      <c r="D13" s="30"/>
      <c r="E13" s="30"/>
      <c r="F13" s="30"/>
      <c r="G13" s="10"/>
      <c r="W13"/>
      <c r="X13"/>
      <c r="Y13"/>
      <c r="Z13"/>
      <c r="AA13">
        <v>33152.365807</v>
      </c>
      <c r="AB13">
        <v>21415.942559</v>
      </c>
      <c r="AC13">
        <v>39579.521764</v>
      </c>
      <c r="AD13">
        <v>37969.456453</v>
      </c>
      <c r="AE13">
        <v>6130.8974701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 t="s">
        <v>94</v>
      </c>
      <c r="AM13" t="s">
        <v>17</v>
      </c>
      <c r="AN13">
        <v>0</v>
      </c>
      <c r="AO13">
        <v>2</v>
      </c>
      <c r="AP13">
        <v>13</v>
      </c>
    </row>
    <row r="14" spans="1:42" s="21" customFormat="1" ht="12.75" customHeight="1">
      <c r="A14" s="11"/>
      <c r="B14" s="32"/>
      <c r="C14" s="32"/>
      <c r="D14" s="32"/>
      <c r="E14" s="32"/>
      <c r="F14" s="32"/>
      <c r="G14" s="12"/>
      <c r="W14"/>
      <c r="X14"/>
      <c r="Y14"/>
      <c r="Z14"/>
      <c r="AA14">
        <v>9259.9363394</v>
      </c>
      <c r="AB14">
        <v>5525.8954964</v>
      </c>
      <c r="AC14">
        <v>9271.5465892</v>
      </c>
      <c r="AD14">
        <v>10799.922429</v>
      </c>
      <c r="AE14">
        <v>5884.3105708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 t="s">
        <v>94</v>
      </c>
      <c r="AM14" t="s">
        <v>17</v>
      </c>
      <c r="AN14">
        <v>0</v>
      </c>
      <c r="AO14">
        <v>2</v>
      </c>
      <c r="AP14">
        <v>14</v>
      </c>
    </row>
    <row r="15" spans="1:42" s="8" customFormat="1" ht="4.5" customHeight="1">
      <c r="A15" s="9"/>
      <c r="B15" s="13"/>
      <c r="C15" s="13"/>
      <c r="D15" s="13"/>
      <c r="E15" s="13"/>
      <c r="F15" s="43"/>
      <c r="G15" s="44"/>
      <c r="W15"/>
      <c r="X15"/>
      <c r="Y15"/>
      <c r="Z15"/>
      <c r="AA15">
        <v>16036.691678</v>
      </c>
      <c r="AB15">
        <v>9424.068843</v>
      </c>
      <c r="AC15">
        <v>17323.349525</v>
      </c>
      <c r="AD15">
        <v>19078.062315</v>
      </c>
      <c r="AE15">
        <v>5682.3017137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 t="s">
        <v>94</v>
      </c>
      <c r="AM15" t="s">
        <v>17</v>
      </c>
      <c r="AN15">
        <v>0</v>
      </c>
      <c r="AO15">
        <v>2</v>
      </c>
      <c r="AP15">
        <v>15</v>
      </c>
    </row>
    <row r="16" spans="1:42" s="15" customFormat="1" ht="19.5" customHeight="1">
      <c r="A16" s="27" t="s">
        <v>52</v>
      </c>
      <c r="B16" s="24">
        <f>+AA1</f>
        <v>662721.78952</v>
      </c>
      <c r="C16" s="24">
        <f>+AB1</f>
        <v>441591.25709</v>
      </c>
      <c r="D16" s="24">
        <f>+AC1</f>
        <v>701353.37362</v>
      </c>
      <c r="E16" s="24">
        <f>+AD1</f>
        <v>752067.51895</v>
      </c>
      <c r="F16" s="24">
        <f>+AE1</f>
        <v>371425.29608</v>
      </c>
      <c r="G16" s="45" t="s">
        <v>65</v>
      </c>
      <c r="W16"/>
      <c r="X16"/>
      <c r="Y16"/>
      <c r="Z16"/>
      <c r="AA16">
        <v>5109.9067122</v>
      </c>
      <c r="AB16">
        <v>3472.1338389</v>
      </c>
      <c r="AC16">
        <v>5993.8788312</v>
      </c>
      <c r="AD16">
        <v>5878.8943226</v>
      </c>
      <c r="AE16">
        <v>1030.9469424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 t="s">
        <v>94</v>
      </c>
      <c r="AM16" t="s">
        <v>17</v>
      </c>
      <c r="AN16">
        <v>0</v>
      </c>
      <c r="AO16">
        <v>2</v>
      </c>
      <c r="AP16">
        <v>16</v>
      </c>
    </row>
    <row r="17" spans="1:42" s="15" customFormat="1" ht="19.5" customHeight="1">
      <c r="A17" s="28" t="s">
        <v>53</v>
      </c>
      <c r="B17" s="26">
        <f>+AA2</f>
        <v>149319.45314</v>
      </c>
      <c r="C17" s="26">
        <f aca="true" t="shared" si="0" ref="C17:F32">+AB2</f>
        <v>111709.04818</v>
      </c>
      <c r="D17" s="26">
        <f t="shared" si="0"/>
        <v>164379.80473</v>
      </c>
      <c r="E17" s="26">
        <f t="shared" si="0"/>
        <v>165189.10643</v>
      </c>
      <c r="F17" s="26">
        <f t="shared" si="0"/>
        <v>75487.031845</v>
      </c>
      <c r="G17" s="46" t="s">
        <v>66</v>
      </c>
      <c r="W17"/>
      <c r="X17"/>
      <c r="Y17"/>
      <c r="Z17"/>
      <c r="AA17">
        <v>89508.832046</v>
      </c>
      <c r="AB17">
        <v>42625.904818</v>
      </c>
      <c r="AC17">
        <v>95655.167165</v>
      </c>
      <c r="AD17">
        <v>108186.29</v>
      </c>
      <c r="AE17">
        <v>33961.06831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 t="s">
        <v>94</v>
      </c>
      <c r="AM17" t="s">
        <v>17</v>
      </c>
      <c r="AN17">
        <v>0</v>
      </c>
      <c r="AO17">
        <v>2</v>
      </c>
      <c r="AP17">
        <v>17</v>
      </c>
    </row>
    <row r="18" spans="1:42" s="15" customFormat="1" ht="19.5" customHeight="1">
      <c r="A18" s="28" t="s">
        <v>54</v>
      </c>
      <c r="B18" s="26">
        <f aca="true" t="shared" si="1" ref="B18:B42">+AA3</f>
        <v>6021.1116483</v>
      </c>
      <c r="C18" s="26">
        <f t="shared" si="0"/>
        <v>4818.1273223</v>
      </c>
      <c r="D18" s="26">
        <f t="shared" si="0"/>
        <v>6691.2937623</v>
      </c>
      <c r="E18" s="26">
        <f t="shared" si="0"/>
        <v>6736.5027581</v>
      </c>
      <c r="F18" s="26">
        <f t="shared" si="0"/>
        <v>2439.8199074</v>
      </c>
      <c r="G18" s="46" t="s">
        <v>67</v>
      </c>
      <c r="W18"/>
      <c r="X18"/>
      <c r="Y18"/>
      <c r="Z18"/>
      <c r="AA18">
        <v>23569.607951</v>
      </c>
      <c r="AB18">
        <v>9053.480290899999</v>
      </c>
      <c r="AC18">
        <v>21353.325479</v>
      </c>
      <c r="AD18">
        <v>29691.913708</v>
      </c>
      <c r="AE18">
        <v>15804.759675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 t="s">
        <v>94</v>
      </c>
      <c r="AM18" t="s">
        <v>17</v>
      </c>
      <c r="AN18">
        <v>0</v>
      </c>
      <c r="AO18">
        <v>2</v>
      </c>
      <c r="AP18">
        <v>18</v>
      </c>
    </row>
    <row r="19" spans="1:42" s="15" customFormat="1" ht="19.5" customHeight="1">
      <c r="A19" s="28" t="s">
        <v>55</v>
      </c>
      <c r="B19" s="26">
        <f t="shared" si="1"/>
        <v>5078.7526096</v>
      </c>
      <c r="C19" s="26">
        <f t="shared" si="0"/>
        <v>5107.5514039</v>
      </c>
      <c r="D19" s="26">
        <f t="shared" si="0"/>
        <v>5931.6153251</v>
      </c>
      <c r="E19" s="26">
        <f t="shared" si="0"/>
        <v>5243.9151997</v>
      </c>
      <c r="F19" s="26">
        <f t="shared" si="0"/>
        <v>2278.6408532</v>
      </c>
      <c r="G19" s="46" t="s">
        <v>68</v>
      </c>
      <c r="W19"/>
      <c r="X19"/>
      <c r="Y19"/>
      <c r="Z19"/>
      <c r="AA19">
        <v>9488.8321501</v>
      </c>
      <c r="AB19">
        <v>4979.1054295</v>
      </c>
      <c r="AC19">
        <v>9784.751493</v>
      </c>
      <c r="AD19">
        <v>11225.501725</v>
      </c>
      <c r="AE19">
        <v>5119.2926517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 t="s">
        <v>94</v>
      </c>
      <c r="AM19" t="s">
        <v>17</v>
      </c>
      <c r="AN19">
        <v>0</v>
      </c>
      <c r="AO19">
        <v>2</v>
      </c>
      <c r="AP19">
        <v>19</v>
      </c>
    </row>
    <row r="20" spans="1:42" s="15" customFormat="1" ht="19.5" customHeight="1">
      <c r="A20" s="28" t="s">
        <v>103</v>
      </c>
      <c r="B20" s="26">
        <f t="shared" si="1"/>
        <v>25398.874213</v>
      </c>
      <c r="C20" s="26">
        <f t="shared" si="0"/>
        <v>15079.386461</v>
      </c>
      <c r="D20" s="26">
        <f t="shared" si="0"/>
        <v>27367.186927</v>
      </c>
      <c r="E20" s="26">
        <f t="shared" si="0"/>
        <v>30185.697931</v>
      </c>
      <c r="F20" s="26">
        <f t="shared" si="0"/>
        <v>9199.2503102</v>
      </c>
      <c r="G20" s="46" t="s">
        <v>107</v>
      </c>
      <c r="W20"/>
      <c r="X20"/>
      <c r="Y20"/>
      <c r="Z20"/>
      <c r="AA20">
        <v>5421.1751234</v>
      </c>
      <c r="AB20">
        <v>2719.8296266</v>
      </c>
      <c r="AC20">
        <v>5529.0667329</v>
      </c>
      <c r="AD20">
        <v>6630.0997231</v>
      </c>
      <c r="AE20">
        <v>2387.6463427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 t="s">
        <v>94</v>
      </c>
      <c r="AM20" t="s">
        <v>17</v>
      </c>
      <c r="AN20">
        <v>0</v>
      </c>
      <c r="AO20">
        <v>2</v>
      </c>
      <c r="AP20">
        <v>20</v>
      </c>
    </row>
    <row r="21" spans="1:42" s="15" customFormat="1" ht="19.5" customHeight="1">
      <c r="A21" s="28" t="s">
        <v>56</v>
      </c>
      <c r="B21" s="26">
        <f t="shared" si="1"/>
        <v>148203.72931</v>
      </c>
      <c r="C21" s="26">
        <f t="shared" si="0"/>
        <v>89477.432502</v>
      </c>
      <c r="D21" s="26">
        <f t="shared" si="0"/>
        <v>145179.32446</v>
      </c>
      <c r="E21" s="26">
        <f t="shared" si="0"/>
        <v>169863.04451</v>
      </c>
      <c r="F21" s="26">
        <f t="shared" si="0"/>
        <v>112427.21602</v>
      </c>
      <c r="G21" s="46" t="s">
        <v>108</v>
      </c>
      <c r="W21"/>
      <c r="X21"/>
      <c r="Y21"/>
      <c r="Z21"/>
      <c r="AA21">
        <v>8181.0113145</v>
      </c>
      <c r="AB21">
        <v>4615.8629194</v>
      </c>
      <c r="AC21">
        <v>8415.6275342</v>
      </c>
      <c r="AD21">
        <v>10117.377197</v>
      </c>
      <c r="AE21">
        <v>2736.5085486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 t="s">
        <v>94</v>
      </c>
      <c r="AM21" t="s">
        <v>17</v>
      </c>
      <c r="AN21">
        <v>0</v>
      </c>
      <c r="AO21">
        <v>2</v>
      </c>
      <c r="AP21">
        <v>21</v>
      </c>
    </row>
    <row r="22" spans="1:42" s="15" customFormat="1" ht="19.5" customHeight="1">
      <c r="A22" s="28" t="s">
        <v>57</v>
      </c>
      <c r="B22" s="26">
        <f t="shared" si="1"/>
        <v>18485.90448</v>
      </c>
      <c r="C22" s="26">
        <f t="shared" si="0"/>
        <v>14174.623788</v>
      </c>
      <c r="D22" s="26">
        <f t="shared" si="0"/>
        <v>20071.97276</v>
      </c>
      <c r="E22" s="26">
        <f t="shared" si="0"/>
        <v>20027.684485</v>
      </c>
      <c r="F22" s="26">
        <f t="shared" si="0"/>
        <v>11363.398673</v>
      </c>
      <c r="G22" s="46" t="s">
        <v>109</v>
      </c>
      <c r="W22"/>
      <c r="X22"/>
      <c r="Y22"/>
      <c r="Z22"/>
      <c r="AA22">
        <v>42848.205507</v>
      </c>
      <c r="AB22">
        <v>21257.626551</v>
      </c>
      <c r="AC22">
        <v>50572.395926</v>
      </c>
      <c r="AD22">
        <v>50521.397645</v>
      </c>
      <c r="AE22">
        <v>7912.8610919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 t="s">
        <v>94</v>
      </c>
      <c r="AM22" t="s">
        <v>17</v>
      </c>
      <c r="AN22">
        <v>0</v>
      </c>
      <c r="AO22">
        <v>2</v>
      </c>
      <c r="AP22">
        <v>22</v>
      </c>
    </row>
    <row r="23" spans="1:42" s="15" customFormat="1" ht="19.5" customHeight="1">
      <c r="A23" s="28" t="s">
        <v>69</v>
      </c>
      <c r="B23" s="26">
        <f t="shared" si="1"/>
        <v>12401.111759</v>
      </c>
      <c r="C23" s="26">
        <f t="shared" si="0"/>
        <v>8695.4927666</v>
      </c>
      <c r="D23" s="26">
        <f t="shared" si="0"/>
        <v>13134.935471</v>
      </c>
      <c r="E23" s="26">
        <f t="shared" si="0"/>
        <v>14588.18585</v>
      </c>
      <c r="F23" s="26">
        <f t="shared" si="0"/>
        <v>4862.042572</v>
      </c>
      <c r="G23" s="46" t="s">
        <v>110</v>
      </c>
      <c r="W23"/>
      <c r="X23"/>
      <c r="Y23"/>
      <c r="Z23"/>
      <c r="AA23">
        <v>45611.345312</v>
      </c>
      <c r="AB23">
        <v>27781.51479</v>
      </c>
      <c r="AC23">
        <v>47174.292148</v>
      </c>
      <c r="AD23">
        <v>54682.240025</v>
      </c>
      <c r="AE23">
        <v>19540.933503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 t="s">
        <v>94</v>
      </c>
      <c r="AM23" t="s">
        <v>17</v>
      </c>
      <c r="AN23">
        <v>0</v>
      </c>
      <c r="AO23">
        <v>2</v>
      </c>
      <c r="AP23">
        <v>23</v>
      </c>
    </row>
    <row r="24" spans="1:42" s="15" customFormat="1" ht="19.5" customHeight="1">
      <c r="A24" s="28" t="s">
        <v>70</v>
      </c>
      <c r="B24" s="26">
        <f t="shared" si="1"/>
        <v>13858.675979</v>
      </c>
      <c r="C24" s="26">
        <f t="shared" si="0"/>
        <v>4042.7022606</v>
      </c>
      <c r="D24" s="26">
        <f t="shared" si="0"/>
        <v>13543.519687</v>
      </c>
      <c r="E24" s="26">
        <f t="shared" si="0"/>
        <v>17564.88565</v>
      </c>
      <c r="F24" s="26">
        <f t="shared" si="0"/>
        <v>7084.2453049</v>
      </c>
      <c r="G24" s="46" t="s">
        <v>83</v>
      </c>
      <c r="W24"/>
      <c r="X24"/>
      <c r="Y24"/>
      <c r="Z24"/>
      <c r="AA24">
        <v>891444.54766</v>
      </c>
      <c r="AB24">
        <v>596503.4731</v>
      </c>
      <c r="AC24">
        <v>940805.28428</v>
      </c>
      <c r="AD24">
        <v>1028905.1285</v>
      </c>
      <c r="AE24">
        <v>443951.58572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 t="s">
        <v>94</v>
      </c>
      <c r="AM24" t="s">
        <v>17</v>
      </c>
      <c r="AN24">
        <v>0</v>
      </c>
      <c r="AO24">
        <v>2</v>
      </c>
      <c r="AP24">
        <v>24</v>
      </c>
    </row>
    <row r="25" spans="1:42" s="15" customFormat="1" ht="19.5" customHeight="1">
      <c r="A25" s="28" t="s">
        <v>104</v>
      </c>
      <c r="B25" s="26">
        <f t="shared" si="1"/>
        <v>73463.6965</v>
      </c>
      <c r="C25" s="26">
        <f t="shared" si="0"/>
        <v>73222.026508</v>
      </c>
      <c r="D25" s="26">
        <f t="shared" si="0"/>
        <v>75078.856417</v>
      </c>
      <c r="E25" s="26">
        <f t="shared" si="0"/>
        <v>72874.803666</v>
      </c>
      <c r="F25" s="26">
        <f t="shared" si="0"/>
        <v>71508.590717</v>
      </c>
      <c r="G25" s="46" t="s">
        <v>111</v>
      </c>
      <c r="W25"/>
      <c r="X25"/>
      <c r="Y25"/>
      <c r="Z25"/>
      <c r="AA25">
        <v>662721.78952</v>
      </c>
      <c r="AB25">
        <v>441591.25709</v>
      </c>
      <c r="AC25">
        <v>701353.37362</v>
      </c>
      <c r="AD25">
        <v>752067.51895</v>
      </c>
      <c r="AE25">
        <v>371425.29608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 t="s">
        <v>94</v>
      </c>
      <c r="AM25" t="s">
        <v>17</v>
      </c>
      <c r="AN25">
        <v>0</v>
      </c>
      <c r="AO25">
        <v>2</v>
      </c>
      <c r="AP25">
        <v>25</v>
      </c>
    </row>
    <row r="26" spans="1:42" s="15" customFormat="1" ht="19.5" customHeight="1">
      <c r="A26" s="28" t="s">
        <v>105</v>
      </c>
      <c r="B26" s="26">
        <f t="shared" si="1"/>
        <v>75370.302521</v>
      </c>
      <c r="C26" s="26">
        <f t="shared" si="0"/>
        <v>44857.446293</v>
      </c>
      <c r="D26" s="26">
        <f t="shared" si="0"/>
        <v>87145.404773</v>
      </c>
      <c r="E26" s="26">
        <f t="shared" si="0"/>
        <v>86925.162448</v>
      </c>
      <c r="F26" s="26">
        <f t="shared" si="0"/>
        <v>21273.058058</v>
      </c>
      <c r="G26" s="46" t="s">
        <v>112</v>
      </c>
      <c r="W26"/>
      <c r="X26"/>
      <c r="Y26"/>
      <c r="Z26"/>
      <c r="AA26">
        <v>228722.75815</v>
      </c>
      <c r="AB26">
        <v>154912.21601</v>
      </c>
      <c r="AC26">
        <v>239451.91066</v>
      </c>
      <c r="AD26">
        <v>276837.60955</v>
      </c>
      <c r="AE26">
        <v>72526.28965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 t="s">
        <v>94</v>
      </c>
      <c r="AM26" t="s">
        <v>17</v>
      </c>
      <c r="AN26">
        <v>0</v>
      </c>
      <c r="AO26">
        <v>2</v>
      </c>
      <c r="AP26">
        <v>26</v>
      </c>
    </row>
    <row r="27" spans="1:42" s="15" customFormat="1" ht="19.5" customHeight="1">
      <c r="A27" s="29" t="s">
        <v>106</v>
      </c>
      <c r="B27" s="26">
        <f t="shared" si="1"/>
        <v>11811.401984</v>
      </c>
      <c r="C27" s="26">
        <f t="shared" si="0"/>
        <v>5019.4055554</v>
      </c>
      <c r="D27" s="26">
        <f t="shared" si="0"/>
        <v>14977.108064</v>
      </c>
      <c r="E27" s="26">
        <f t="shared" si="0"/>
        <v>13198.826927</v>
      </c>
      <c r="F27" s="26">
        <f t="shared" si="0"/>
        <v>2544.6013612</v>
      </c>
      <c r="G27" s="46" t="s">
        <v>84</v>
      </c>
      <c r="W27"/>
      <c r="X27"/>
      <c r="Y27"/>
      <c r="Z27"/>
      <c r="AA27">
        <v>1139336.048</v>
      </c>
      <c r="AB27">
        <v>733284.95415</v>
      </c>
      <c r="AC27">
        <v>1204752.1555</v>
      </c>
      <c r="AD27">
        <v>1325618.3811</v>
      </c>
      <c r="AE27">
        <v>540272.7775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 t="s">
        <v>94</v>
      </c>
      <c r="AM27" t="s">
        <v>17</v>
      </c>
      <c r="AN27">
        <v>0</v>
      </c>
      <c r="AO27">
        <v>2</v>
      </c>
      <c r="AP27">
        <v>27</v>
      </c>
    </row>
    <row r="28" spans="1:42" s="15" customFormat="1" ht="19.5" customHeight="1">
      <c r="A28" s="29" t="s">
        <v>71</v>
      </c>
      <c r="B28" s="26">
        <f t="shared" si="1"/>
        <v>33152.365807</v>
      </c>
      <c r="C28" s="26">
        <f t="shared" si="0"/>
        <v>21415.942559</v>
      </c>
      <c r="D28" s="26">
        <f t="shared" si="0"/>
        <v>39579.521764</v>
      </c>
      <c r="E28" s="26">
        <f t="shared" si="0"/>
        <v>37969.456453</v>
      </c>
      <c r="F28" s="26">
        <f t="shared" si="0"/>
        <v>6130.8974701</v>
      </c>
      <c r="G28" s="46" t="s">
        <v>85</v>
      </c>
      <c r="W28"/>
      <c r="X28"/>
      <c r="Y28"/>
      <c r="Z28"/>
      <c r="AA28">
        <v>6588644</v>
      </c>
      <c r="AB28">
        <v>395875</v>
      </c>
      <c r="AC28">
        <v>327512</v>
      </c>
      <c r="AD28">
        <v>1016357</v>
      </c>
      <c r="AE28">
        <v>84390</v>
      </c>
      <c r="AF28">
        <v>521461</v>
      </c>
      <c r="AG28">
        <v>1643842</v>
      </c>
      <c r="AH28">
        <v>1691841</v>
      </c>
      <c r="AI28">
        <v>907366</v>
      </c>
      <c r="AJ28">
        <v>0</v>
      </c>
      <c r="AK28">
        <v>0</v>
      </c>
      <c r="AL28" t="s">
        <v>94</v>
      </c>
      <c r="AM28" t="s">
        <v>136</v>
      </c>
      <c r="AN28">
        <v>0</v>
      </c>
      <c r="AO28">
        <v>1</v>
      </c>
      <c r="AP28">
        <v>1</v>
      </c>
    </row>
    <row r="29" spans="1:42" s="15" customFormat="1" ht="19.5" customHeight="1">
      <c r="A29" s="29" t="s">
        <v>72</v>
      </c>
      <c r="B29" s="26">
        <f t="shared" si="1"/>
        <v>9259.9363394</v>
      </c>
      <c r="C29" s="26">
        <f t="shared" si="0"/>
        <v>5525.8954964</v>
      </c>
      <c r="D29" s="26">
        <f t="shared" si="0"/>
        <v>9271.5465892</v>
      </c>
      <c r="E29" s="26">
        <f t="shared" si="0"/>
        <v>10799.922429</v>
      </c>
      <c r="F29" s="26">
        <f t="shared" si="0"/>
        <v>5884.3105708</v>
      </c>
      <c r="G29" s="46" t="s">
        <v>86</v>
      </c>
      <c r="W29"/>
      <c r="X29"/>
      <c r="Y29"/>
      <c r="Z29"/>
      <c r="AA29">
        <v>3.6153530226</v>
      </c>
      <c r="AB29">
        <v>3.2718358068</v>
      </c>
      <c r="AC29">
        <v>4.3367968197</v>
      </c>
      <c r="AD29">
        <v>4.0345754494</v>
      </c>
      <c r="AE29">
        <v>3.6734802702</v>
      </c>
      <c r="AF29">
        <v>3.8067276364</v>
      </c>
      <c r="AG29">
        <v>3.6750733951</v>
      </c>
      <c r="AH29">
        <v>4.0959310006</v>
      </c>
      <c r="AI29">
        <v>1.9155941483</v>
      </c>
      <c r="AJ29">
        <v>0</v>
      </c>
      <c r="AK29">
        <v>0</v>
      </c>
      <c r="AL29" t="s">
        <v>94</v>
      </c>
      <c r="AM29" t="s">
        <v>136</v>
      </c>
      <c r="AN29">
        <v>0</v>
      </c>
      <c r="AO29">
        <v>1</v>
      </c>
      <c r="AP29">
        <v>2</v>
      </c>
    </row>
    <row r="30" spans="1:42" s="15" customFormat="1" ht="19.5" customHeight="1">
      <c r="A30" s="29" t="s">
        <v>73</v>
      </c>
      <c r="B30" s="26">
        <f t="shared" si="1"/>
        <v>16036.691678</v>
      </c>
      <c r="C30" s="26">
        <f t="shared" si="0"/>
        <v>9424.068843</v>
      </c>
      <c r="D30" s="26">
        <f t="shared" si="0"/>
        <v>17323.349525</v>
      </c>
      <c r="E30" s="26">
        <f t="shared" si="0"/>
        <v>19078.062315</v>
      </c>
      <c r="F30" s="26">
        <f t="shared" si="0"/>
        <v>5682.3017137</v>
      </c>
      <c r="G30" s="46" t="s">
        <v>87</v>
      </c>
      <c r="W30"/>
      <c r="X30"/>
      <c r="Y30"/>
      <c r="Z30"/>
      <c r="AA30">
        <v>2.5439258822</v>
      </c>
      <c r="AB30">
        <v>2.5580018945</v>
      </c>
      <c r="AC30">
        <v>2.7956960356</v>
      </c>
      <c r="AD30">
        <v>2.7227814636</v>
      </c>
      <c r="AE30">
        <v>2.5989216732</v>
      </c>
      <c r="AF30">
        <v>2.5806589563</v>
      </c>
      <c r="AG30">
        <v>2.5965682833</v>
      </c>
      <c r="AH30">
        <v>2.7749197472</v>
      </c>
      <c r="AI30">
        <v>1.69427111</v>
      </c>
      <c r="AJ30">
        <v>0</v>
      </c>
      <c r="AK30">
        <v>0</v>
      </c>
      <c r="AL30" t="s">
        <v>94</v>
      </c>
      <c r="AM30" t="s">
        <v>136</v>
      </c>
      <c r="AN30">
        <v>0</v>
      </c>
      <c r="AO30">
        <v>1</v>
      </c>
      <c r="AP30">
        <v>3</v>
      </c>
    </row>
    <row r="31" spans="1:42" s="15" customFormat="1" ht="19.5" customHeight="1">
      <c r="A31" s="29" t="s">
        <v>74</v>
      </c>
      <c r="B31" s="26">
        <f t="shared" si="1"/>
        <v>5109.9067122</v>
      </c>
      <c r="C31" s="26">
        <f t="shared" si="0"/>
        <v>3472.1338389</v>
      </c>
      <c r="D31" s="26">
        <f t="shared" si="0"/>
        <v>5993.8788312</v>
      </c>
      <c r="E31" s="26">
        <f t="shared" si="0"/>
        <v>5878.8943226</v>
      </c>
      <c r="F31" s="26">
        <f t="shared" si="0"/>
        <v>1030.9469424</v>
      </c>
      <c r="G31" s="46" t="s">
        <v>88</v>
      </c>
      <c r="W31"/>
      <c r="X31"/>
      <c r="Y31"/>
      <c r="Z31"/>
      <c r="AA31">
        <v>1.5812728689</v>
      </c>
      <c r="AB31">
        <v>1.8342456584</v>
      </c>
      <c r="AC31">
        <v>2.0114346955</v>
      </c>
      <c r="AD31">
        <v>1.9597710253</v>
      </c>
      <c r="AE31">
        <v>1.6907571987</v>
      </c>
      <c r="AF31">
        <v>1.7199272812</v>
      </c>
      <c r="AG31">
        <v>1.7056073516</v>
      </c>
      <c r="AH31">
        <v>1.8416334632</v>
      </c>
      <c r="AI31">
        <v>0.0910966468</v>
      </c>
      <c r="AJ31">
        <v>0</v>
      </c>
      <c r="AK31">
        <v>0</v>
      </c>
      <c r="AL31" t="s">
        <v>94</v>
      </c>
      <c r="AM31" t="s">
        <v>136</v>
      </c>
      <c r="AN31">
        <v>0</v>
      </c>
      <c r="AO31">
        <v>1</v>
      </c>
      <c r="AP31">
        <v>4</v>
      </c>
    </row>
    <row r="32" spans="1:42" s="15" customFormat="1" ht="19.5" customHeight="1">
      <c r="A32" s="28" t="s">
        <v>75</v>
      </c>
      <c r="B32" s="26">
        <f t="shared" si="1"/>
        <v>89508.832046</v>
      </c>
      <c r="C32" s="26">
        <f t="shared" si="0"/>
        <v>42625.904818</v>
      </c>
      <c r="D32" s="26">
        <f t="shared" si="0"/>
        <v>95655.167165</v>
      </c>
      <c r="E32" s="26">
        <f t="shared" si="0"/>
        <v>108186.29</v>
      </c>
      <c r="F32" s="26">
        <f t="shared" si="0"/>
        <v>33961.06831</v>
      </c>
      <c r="G32" s="46" t="s">
        <v>113</v>
      </c>
      <c r="W32"/>
      <c r="X32"/>
      <c r="Y32"/>
      <c r="Z32"/>
      <c r="AA32">
        <v>1.656503068</v>
      </c>
      <c r="AB32">
        <v>1.4056608778</v>
      </c>
      <c r="AC32">
        <v>1.7501465595</v>
      </c>
      <c r="AD32">
        <v>1.5761499158</v>
      </c>
      <c r="AE32">
        <v>1.6708496267</v>
      </c>
      <c r="AF32">
        <v>1.7939424041</v>
      </c>
      <c r="AG32">
        <v>1.7943056571</v>
      </c>
      <c r="AH32">
        <v>1.8831864224</v>
      </c>
      <c r="AI32">
        <v>1.0695099883</v>
      </c>
      <c r="AJ32">
        <v>0</v>
      </c>
      <c r="AK32">
        <v>0</v>
      </c>
      <c r="AL32" t="s">
        <v>94</v>
      </c>
      <c r="AM32" t="s">
        <v>136</v>
      </c>
      <c r="AN32">
        <v>0</v>
      </c>
      <c r="AO32">
        <v>1</v>
      </c>
      <c r="AP32">
        <v>5</v>
      </c>
    </row>
    <row r="33" spans="1:42" s="15" customFormat="1" ht="19.5" customHeight="1">
      <c r="A33" s="29" t="s">
        <v>76</v>
      </c>
      <c r="B33" s="26">
        <f t="shared" si="1"/>
        <v>23569.607951</v>
      </c>
      <c r="C33" s="26">
        <f aca="true" t="shared" si="2" ref="C33:C42">+AB18</f>
        <v>9053.480290899999</v>
      </c>
      <c r="D33" s="26">
        <f aca="true" t="shared" si="3" ref="D33:D42">+AC18</f>
        <v>21353.325479</v>
      </c>
      <c r="E33" s="26">
        <f aca="true" t="shared" si="4" ref="E33:E42">+AD18</f>
        <v>29691.913708</v>
      </c>
      <c r="F33" s="26">
        <f aca="true" t="shared" si="5" ref="F33:F42">+AE18</f>
        <v>15804.759675</v>
      </c>
      <c r="G33" s="46" t="s">
        <v>89</v>
      </c>
      <c r="W33"/>
      <c r="X33"/>
      <c r="Y33"/>
      <c r="Z33"/>
      <c r="AA33">
        <v>1091477.6009</v>
      </c>
      <c r="AB33">
        <v>680415.07558</v>
      </c>
      <c r="AC33">
        <v>1651592.9364</v>
      </c>
      <c r="AD33">
        <v>1046898.8066</v>
      </c>
      <c r="AE33">
        <v>804747.78035</v>
      </c>
      <c r="AF33">
        <v>1869438.7438</v>
      </c>
      <c r="AG33">
        <v>1286025.3585</v>
      </c>
      <c r="AH33">
        <v>975132.76736</v>
      </c>
      <c r="AI33">
        <v>562633.42049</v>
      </c>
      <c r="AJ33">
        <v>0</v>
      </c>
      <c r="AK33">
        <v>0</v>
      </c>
      <c r="AL33" t="s">
        <v>94</v>
      </c>
      <c r="AM33" t="s">
        <v>136</v>
      </c>
      <c r="AN33">
        <v>0</v>
      </c>
      <c r="AO33">
        <v>1</v>
      </c>
      <c r="AP33">
        <v>6</v>
      </c>
    </row>
    <row r="34" spans="1:42" s="15" customFormat="1" ht="19.5" customHeight="1">
      <c r="A34" s="29" t="s">
        <v>77</v>
      </c>
      <c r="B34" s="26">
        <f t="shared" si="1"/>
        <v>9488.8321501</v>
      </c>
      <c r="C34" s="26">
        <f t="shared" si="2"/>
        <v>4979.1054295</v>
      </c>
      <c r="D34" s="26">
        <f t="shared" si="3"/>
        <v>9784.751493</v>
      </c>
      <c r="E34" s="26">
        <f t="shared" si="4"/>
        <v>11225.501725</v>
      </c>
      <c r="F34" s="26">
        <f t="shared" si="5"/>
        <v>5119.2926517</v>
      </c>
      <c r="G34" s="46" t="s">
        <v>90</v>
      </c>
      <c r="W34"/>
      <c r="X34"/>
      <c r="Y34"/>
      <c r="Z34"/>
      <c r="AA34">
        <v>631807.95225</v>
      </c>
      <c r="AB34">
        <v>137450.78694</v>
      </c>
      <c r="AC34">
        <v>301475.68681</v>
      </c>
      <c r="AD34">
        <v>191226.78307</v>
      </c>
      <c r="AE34">
        <v>545709.72767</v>
      </c>
      <c r="AF34">
        <v>1465889.1204</v>
      </c>
      <c r="AG34">
        <v>984667.17859</v>
      </c>
      <c r="AH34">
        <v>732918.57183</v>
      </c>
      <c r="AI34">
        <v>161100.76261</v>
      </c>
      <c r="AJ34">
        <v>0</v>
      </c>
      <c r="AK34">
        <v>0</v>
      </c>
      <c r="AL34" t="s">
        <v>94</v>
      </c>
      <c r="AM34" t="s">
        <v>136</v>
      </c>
      <c r="AN34">
        <v>0</v>
      </c>
      <c r="AO34">
        <v>1</v>
      </c>
      <c r="AP34">
        <v>7</v>
      </c>
    </row>
    <row r="35" spans="1:42" s="15" customFormat="1" ht="19.5" customHeight="1">
      <c r="A35" s="29" t="s">
        <v>78</v>
      </c>
      <c r="B35" s="26">
        <f t="shared" si="1"/>
        <v>5421.1751234</v>
      </c>
      <c r="C35" s="26">
        <f t="shared" si="2"/>
        <v>2719.8296266</v>
      </c>
      <c r="D35" s="26">
        <f t="shared" si="3"/>
        <v>5529.0667329</v>
      </c>
      <c r="E35" s="26">
        <f t="shared" si="4"/>
        <v>6630.0997231</v>
      </c>
      <c r="F35" s="26">
        <f t="shared" si="5"/>
        <v>2387.6463427</v>
      </c>
      <c r="G35" s="46" t="s">
        <v>114</v>
      </c>
      <c r="W35"/>
      <c r="X35"/>
      <c r="Y35"/>
      <c r="Z35"/>
      <c r="AA35">
        <v>489770.65512</v>
      </c>
      <c r="AB35">
        <v>93375.430522</v>
      </c>
      <c r="AC35">
        <v>238565.60998</v>
      </c>
      <c r="AD35">
        <v>149319.24852</v>
      </c>
      <c r="AE35">
        <v>487902.56394</v>
      </c>
      <c r="AF35">
        <v>1126653.8651</v>
      </c>
      <c r="AG35">
        <v>758091.85174</v>
      </c>
      <c r="AH35">
        <v>613541.54451</v>
      </c>
      <c r="AI35">
        <v>52003.945182</v>
      </c>
      <c r="AJ35">
        <v>0</v>
      </c>
      <c r="AK35">
        <v>0</v>
      </c>
      <c r="AL35" t="s">
        <v>94</v>
      </c>
      <c r="AM35" t="s">
        <v>136</v>
      </c>
      <c r="AN35">
        <v>0</v>
      </c>
      <c r="AO35">
        <v>1</v>
      </c>
      <c r="AP35">
        <v>8</v>
      </c>
    </row>
    <row r="36" spans="1:42" s="15" customFormat="1" ht="19.5" customHeight="1">
      <c r="A36" s="29" t="s">
        <v>79</v>
      </c>
      <c r="B36" s="26">
        <f t="shared" si="1"/>
        <v>8181.0113145</v>
      </c>
      <c r="C36" s="26">
        <f t="shared" si="2"/>
        <v>4615.8629194</v>
      </c>
      <c r="D36" s="26">
        <f t="shared" si="3"/>
        <v>8415.6275342</v>
      </c>
      <c r="E36" s="26">
        <f t="shared" si="4"/>
        <v>10117.377197</v>
      </c>
      <c r="F36" s="26">
        <f t="shared" si="5"/>
        <v>2736.5085486</v>
      </c>
      <c r="G36" s="46" t="s">
        <v>91</v>
      </c>
      <c r="W36"/>
      <c r="X36"/>
      <c r="Y36"/>
      <c r="Z36"/>
      <c r="AA36">
        <v>29835.246661</v>
      </c>
      <c r="AB36">
        <v>30589.753475</v>
      </c>
      <c r="AC36">
        <v>12557.33589</v>
      </c>
      <c r="AD36">
        <v>11866.034742</v>
      </c>
      <c r="AE36">
        <v>22428.495082</v>
      </c>
      <c r="AF36">
        <v>29730.100161</v>
      </c>
      <c r="AG36">
        <v>27609.089139</v>
      </c>
      <c r="AH36">
        <v>16707.170257</v>
      </c>
      <c r="AI36">
        <v>85130.59799</v>
      </c>
      <c r="AJ36">
        <v>0</v>
      </c>
      <c r="AK36">
        <v>0</v>
      </c>
      <c r="AL36" t="s">
        <v>94</v>
      </c>
      <c r="AM36" t="s">
        <v>136</v>
      </c>
      <c r="AN36">
        <v>0</v>
      </c>
      <c r="AO36">
        <v>1</v>
      </c>
      <c r="AP36">
        <v>9</v>
      </c>
    </row>
    <row r="37" spans="1:42" s="15" customFormat="1" ht="19.5" customHeight="1">
      <c r="A37" s="29" t="s">
        <v>80</v>
      </c>
      <c r="B37" s="26">
        <f t="shared" si="1"/>
        <v>42848.205507</v>
      </c>
      <c r="C37" s="26">
        <f t="shared" si="2"/>
        <v>21257.626551</v>
      </c>
      <c r="D37" s="26">
        <f t="shared" si="3"/>
        <v>50572.395926</v>
      </c>
      <c r="E37" s="26">
        <f t="shared" si="4"/>
        <v>50521.397645</v>
      </c>
      <c r="F37" s="26">
        <f t="shared" si="5"/>
        <v>7912.8610919</v>
      </c>
      <c r="G37" s="46" t="s">
        <v>115</v>
      </c>
      <c r="W37"/>
      <c r="X37"/>
      <c r="Y37"/>
      <c r="Z37"/>
      <c r="AA37">
        <v>112202.05046</v>
      </c>
      <c r="AB37">
        <v>13485.602943</v>
      </c>
      <c r="AC37">
        <v>50352.740947</v>
      </c>
      <c r="AD37">
        <v>30041.499809</v>
      </c>
      <c r="AE37">
        <v>35378.668646</v>
      </c>
      <c r="AF37">
        <v>309505.1551</v>
      </c>
      <c r="AG37">
        <v>198966.23772</v>
      </c>
      <c r="AH37">
        <v>102669.85707</v>
      </c>
      <c r="AI37">
        <v>23966.219442</v>
      </c>
      <c r="AJ37">
        <v>0</v>
      </c>
      <c r="AK37">
        <v>0</v>
      </c>
      <c r="AL37" t="s">
        <v>94</v>
      </c>
      <c r="AM37" t="s">
        <v>136</v>
      </c>
      <c r="AN37">
        <v>0</v>
      </c>
      <c r="AO37">
        <v>1</v>
      </c>
      <c r="AP37">
        <v>10</v>
      </c>
    </row>
    <row r="38" spans="1:42" s="15" customFormat="1" ht="19.5" customHeight="1">
      <c r="A38" s="28" t="s">
        <v>81</v>
      </c>
      <c r="B38" s="26">
        <f t="shared" si="1"/>
        <v>45611.345312</v>
      </c>
      <c r="C38" s="26">
        <f t="shared" si="2"/>
        <v>27781.51479</v>
      </c>
      <c r="D38" s="26">
        <f t="shared" si="3"/>
        <v>47174.292148</v>
      </c>
      <c r="E38" s="26">
        <f t="shared" si="4"/>
        <v>54682.240025</v>
      </c>
      <c r="F38" s="26">
        <f t="shared" si="5"/>
        <v>19540.933503</v>
      </c>
      <c r="G38" s="46" t="s">
        <v>92</v>
      </c>
      <c r="W38"/>
      <c r="X38"/>
      <c r="Y38"/>
      <c r="Z38"/>
      <c r="AA38">
        <v>174653.75109</v>
      </c>
      <c r="AB38">
        <v>264408.12268</v>
      </c>
      <c r="AC38">
        <v>1027932.131</v>
      </c>
      <c r="AD38">
        <v>615245.01661</v>
      </c>
      <c r="AE38">
        <v>31690.806968</v>
      </c>
      <c r="AF38">
        <v>22034.169075</v>
      </c>
      <c r="AG38">
        <v>21635.675406</v>
      </c>
      <c r="AH38">
        <v>20005.590489</v>
      </c>
      <c r="AI38">
        <v>566.34147632</v>
      </c>
      <c r="AJ38">
        <v>0</v>
      </c>
      <c r="AK38">
        <v>0</v>
      </c>
      <c r="AL38" t="s">
        <v>94</v>
      </c>
      <c r="AM38" t="s">
        <v>136</v>
      </c>
      <c r="AN38">
        <v>0</v>
      </c>
      <c r="AO38">
        <v>1</v>
      </c>
      <c r="AP38">
        <v>11</v>
      </c>
    </row>
    <row r="39" spans="1:42" s="15" customFormat="1" ht="19.5" customHeight="1">
      <c r="A39" s="27" t="s">
        <v>7</v>
      </c>
      <c r="B39" s="24">
        <f t="shared" si="1"/>
        <v>891444.54766</v>
      </c>
      <c r="C39" s="24">
        <f t="shared" si="2"/>
        <v>596503.4731</v>
      </c>
      <c r="D39" s="24">
        <f t="shared" si="3"/>
        <v>940805.28428</v>
      </c>
      <c r="E39" s="24">
        <f t="shared" si="4"/>
        <v>1028905.1285</v>
      </c>
      <c r="F39" s="24">
        <f t="shared" si="5"/>
        <v>443951.58572</v>
      </c>
      <c r="G39" s="45" t="s">
        <v>10</v>
      </c>
      <c r="W39"/>
      <c r="X39"/>
      <c r="Y39"/>
      <c r="Z39"/>
      <c r="AA39">
        <v>69572.665316</v>
      </c>
      <c r="AB39">
        <v>39455.886603</v>
      </c>
      <c r="AC39">
        <v>116282.14913</v>
      </c>
      <c r="AD39">
        <v>49644.627725</v>
      </c>
      <c r="AE39">
        <v>30439.374855</v>
      </c>
      <c r="AF39">
        <v>153589.83696</v>
      </c>
      <c r="AG39">
        <v>75619.045186</v>
      </c>
      <c r="AH39">
        <v>34238.816849</v>
      </c>
      <c r="AI39">
        <v>98457.70641</v>
      </c>
      <c r="AJ39">
        <v>0</v>
      </c>
      <c r="AK39">
        <v>0</v>
      </c>
      <c r="AL39" t="s">
        <v>94</v>
      </c>
      <c r="AM39" t="s">
        <v>136</v>
      </c>
      <c r="AN39">
        <v>0</v>
      </c>
      <c r="AO39">
        <v>1</v>
      </c>
      <c r="AP39">
        <v>12</v>
      </c>
    </row>
    <row r="40" spans="1:42" s="15" customFormat="1" ht="19.5" customHeight="1">
      <c r="A40" s="27" t="s">
        <v>8</v>
      </c>
      <c r="B40" s="24">
        <f t="shared" si="1"/>
        <v>662721.78952</v>
      </c>
      <c r="C40" s="24">
        <f t="shared" si="2"/>
        <v>441591.25709</v>
      </c>
      <c r="D40" s="24">
        <f t="shared" si="3"/>
        <v>701353.37362</v>
      </c>
      <c r="E40" s="24">
        <f t="shared" si="4"/>
        <v>752067.51895</v>
      </c>
      <c r="F40" s="24">
        <f t="shared" si="5"/>
        <v>371425.29608</v>
      </c>
      <c r="G40" s="45" t="s">
        <v>11</v>
      </c>
      <c r="W40"/>
      <c r="X40"/>
      <c r="Y40"/>
      <c r="Z40"/>
      <c r="AA40">
        <v>66676.022263</v>
      </c>
      <c r="AB40">
        <v>45004.481346</v>
      </c>
      <c r="AC40">
        <v>97636.340531</v>
      </c>
      <c r="AD40">
        <v>64724.601927</v>
      </c>
      <c r="AE40">
        <v>40785.41518</v>
      </c>
      <c r="AF40">
        <v>100892.96524</v>
      </c>
      <c r="AG40">
        <v>74198.569436</v>
      </c>
      <c r="AH40">
        <v>58695.666926</v>
      </c>
      <c r="AI40">
        <v>51136.984669</v>
      </c>
      <c r="AJ40">
        <v>0</v>
      </c>
      <c r="AK40">
        <v>0</v>
      </c>
      <c r="AL40" t="s">
        <v>94</v>
      </c>
      <c r="AM40" t="s">
        <v>136</v>
      </c>
      <c r="AN40">
        <v>0</v>
      </c>
      <c r="AO40">
        <v>1</v>
      </c>
      <c r="AP40">
        <v>13</v>
      </c>
    </row>
    <row r="41" spans="1:42" s="15" customFormat="1" ht="19.5" customHeight="1">
      <c r="A41" s="27" t="s">
        <v>9</v>
      </c>
      <c r="B41" s="24">
        <f t="shared" si="1"/>
        <v>228722.75815</v>
      </c>
      <c r="C41" s="24">
        <f t="shared" si="2"/>
        <v>154912.21601</v>
      </c>
      <c r="D41" s="24">
        <f t="shared" si="3"/>
        <v>239451.91066</v>
      </c>
      <c r="E41" s="24">
        <f t="shared" si="4"/>
        <v>276837.60955</v>
      </c>
      <c r="F41" s="24">
        <f t="shared" si="5"/>
        <v>72526.28965</v>
      </c>
      <c r="G41" s="45" t="s">
        <v>12</v>
      </c>
      <c r="W41"/>
      <c r="X41"/>
      <c r="Y41"/>
      <c r="Z41"/>
      <c r="AA41">
        <v>148572.22846</v>
      </c>
      <c r="AB41">
        <v>193724.9754</v>
      </c>
      <c r="AC41">
        <v>108098.0356</v>
      </c>
      <c r="AD41">
        <v>125823.53012</v>
      </c>
      <c r="AE41">
        <v>155701.125</v>
      </c>
      <c r="AF41">
        <v>126866.12919</v>
      </c>
      <c r="AG41">
        <v>129767.03022</v>
      </c>
      <c r="AH41">
        <v>129097.49871</v>
      </c>
      <c r="AI41">
        <v>251154.7988</v>
      </c>
      <c r="AJ41">
        <v>0</v>
      </c>
      <c r="AK41">
        <v>0</v>
      </c>
      <c r="AL41" t="s">
        <v>94</v>
      </c>
      <c r="AM41" t="s">
        <v>136</v>
      </c>
      <c r="AN41">
        <v>0</v>
      </c>
      <c r="AO41">
        <v>1</v>
      </c>
      <c r="AP41">
        <v>14</v>
      </c>
    </row>
    <row r="42" spans="1:42" s="15" customFormat="1" ht="19.5" customHeight="1">
      <c r="A42" s="27" t="s">
        <v>82</v>
      </c>
      <c r="B42" s="24">
        <f t="shared" si="1"/>
        <v>1139336.048</v>
      </c>
      <c r="C42" s="24">
        <f t="shared" si="2"/>
        <v>733284.95415</v>
      </c>
      <c r="D42" s="24">
        <f t="shared" si="3"/>
        <v>1204752.1555</v>
      </c>
      <c r="E42" s="24">
        <f t="shared" si="4"/>
        <v>1325618.3811</v>
      </c>
      <c r="F42" s="24">
        <f t="shared" si="5"/>
        <v>540272.7775</v>
      </c>
      <c r="G42" s="45" t="s">
        <v>13</v>
      </c>
      <c r="W42"/>
      <c r="X42"/>
      <c r="Y42"/>
      <c r="Z42"/>
      <c r="AA42">
        <v>46161.561687</v>
      </c>
      <c r="AB42">
        <v>56705.084645</v>
      </c>
      <c r="AC42">
        <v>24460.480853</v>
      </c>
      <c r="AD42">
        <v>30416.029551</v>
      </c>
      <c r="AE42">
        <v>38093.700201</v>
      </c>
      <c r="AF42">
        <v>34999.361166</v>
      </c>
      <c r="AG42">
        <v>35986.566041</v>
      </c>
      <c r="AH42">
        <v>30783.703661</v>
      </c>
      <c r="AI42">
        <v>121303.23992</v>
      </c>
      <c r="AJ42">
        <v>0</v>
      </c>
      <c r="AK42">
        <v>0</v>
      </c>
      <c r="AL42" t="s">
        <v>94</v>
      </c>
      <c r="AM42" t="s">
        <v>136</v>
      </c>
      <c r="AN42">
        <v>0</v>
      </c>
      <c r="AO42">
        <v>1</v>
      </c>
      <c r="AP42">
        <v>15</v>
      </c>
    </row>
    <row r="43" spans="1:42" s="19" customFormat="1" ht="4.5" customHeight="1" thickBot="1">
      <c r="A43" s="17"/>
      <c r="B43" s="18"/>
      <c r="C43" s="18"/>
      <c r="D43" s="18"/>
      <c r="E43" s="18"/>
      <c r="F43" s="18"/>
      <c r="G43" s="47"/>
      <c r="AA43">
        <v>32519.296094</v>
      </c>
      <c r="AB43">
        <v>59941.822184</v>
      </c>
      <c r="AC43">
        <v>21340.210252</v>
      </c>
      <c r="AD43">
        <v>31681.163606</v>
      </c>
      <c r="AE43">
        <v>42089.545467</v>
      </c>
      <c r="AF43">
        <v>18799.158117</v>
      </c>
      <c r="AG43">
        <v>21378.25807</v>
      </c>
      <c r="AH43">
        <v>28526.76435</v>
      </c>
      <c r="AI43">
        <v>60151.974331</v>
      </c>
      <c r="AJ43">
        <v>0</v>
      </c>
      <c r="AK43">
        <v>0</v>
      </c>
      <c r="AL43" t="s">
        <v>94</v>
      </c>
      <c r="AM43" t="s">
        <v>136</v>
      </c>
      <c r="AN43">
        <v>0</v>
      </c>
      <c r="AO43">
        <v>1</v>
      </c>
      <c r="AP43">
        <v>16</v>
      </c>
    </row>
    <row r="44" spans="1:42" s="15" customFormat="1" ht="12" customHeight="1" thickTop="1">
      <c r="A44" s="16"/>
      <c r="B44" s="20"/>
      <c r="C44" s="20"/>
      <c r="D44" s="20"/>
      <c r="E44" s="20"/>
      <c r="F44" s="20"/>
      <c r="AA44">
        <v>68184.42375</v>
      </c>
      <c r="AB44">
        <v>76108.370332</v>
      </c>
      <c r="AC44">
        <v>60714.346922</v>
      </c>
      <c r="AD44">
        <v>62640.055988</v>
      </c>
      <c r="AE44">
        <v>75393.528108</v>
      </c>
      <c r="AF44">
        <v>70931.742238</v>
      </c>
      <c r="AG44">
        <v>70169.086904</v>
      </c>
      <c r="AH44">
        <v>68359.431326</v>
      </c>
      <c r="AI44">
        <v>67462.720525</v>
      </c>
      <c r="AJ44">
        <v>0</v>
      </c>
      <c r="AK44">
        <v>0</v>
      </c>
      <c r="AL44" t="s">
        <v>94</v>
      </c>
      <c r="AM44" t="s">
        <v>136</v>
      </c>
      <c r="AN44">
        <v>0</v>
      </c>
      <c r="AO44">
        <v>1</v>
      </c>
      <c r="AP44">
        <v>17</v>
      </c>
    </row>
    <row r="45" spans="1:42" s="15" customFormat="1" ht="12" customHeight="1">
      <c r="A45" s="16"/>
      <c r="B45" s="20"/>
      <c r="C45" s="20"/>
      <c r="D45" s="20"/>
      <c r="E45" s="20"/>
      <c r="F45" s="20"/>
      <c r="AA45">
        <v>985.79003874</v>
      </c>
      <c r="AB45">
        <v>969.69823808</v>
      </c>
      <c r="AC45">
        <v>255.96222428</v>
      </c>
      <c r="AD45">
        <v>516.16633919</v>
      </c>
      <c r="AE45">
        <v>124.35122645</v>
      </c>
      <c r="AF45">
        <v>930.67303212</v>
      </c>
      <c r="AG45">
        <v>1533.5875035</v>
      </c>
      <c r="AH45">
        <v>1334.5289303</v>
      </c>
      <c r="AI45">
        <v>251.39840263</v>
      </c>
      <c r="AJ45">
        <v>0</v>
      </c>
      <c r="AK45">
        <v>0</v>
      </c>
      <c r="AL45" t="s">
        <v>94</v>
      </c>
      <c r="AM45" t="s">
        <v>136</v>
      </c>
      <c r="AN45">
        <v>0</v>
      </c>
      <c r="AO45">
        <v>1</v>
      </c>
      <c r="AP45">
        <v>18</v>
      </c>
    </row>
    <row r="46" spans="27:42" ht="16.5">
      <c r="AA46">
        <v>721.15688752</v>
      </c>
      <c r="AB46">
        <v>0</v>
      </c>
      <c r="AC46">
        <v>1327.0353453</v>
      </c>
      <c r="AD46">
        <v>570.11463492</v>
      </c>
      <c r="AE46">
        <v>0</v>
      </c>
      <c r="AF46">
        <v>1205.1946358</v>
      </c>
      <c r="AG46">
        <v>699.53170682</v>
      </c>
      <c r="AH46">
        <v>93.070448109</v>
      </c>
      <c r="AI46">
        <v>1985.4656225</v>
      </c>
      <c r="AJ46">
        <v>0</v>
      </c>
      <c r="AK46">
        <v>0</v>
      </c>
      <c r="AL46" t="s">
        <v>94</v>
      </c>
      <c r="AM46" t="s">
        <v>136</v>
      </c>
      <c r="AN46">
        <v>0</v>
      </c>
      <c r="AO46">
        <v>1</v>
      </c>
      <c r="AP46">
        <v>19</v>
      </c>
    </row>
    <row r="47" spans="27:42" ht="16.5">
      <c r="AA47">
        <v>194.98148466</v>
      </c>
      <c r="AB47">
        <v>370.82261067</v>
      </c>
      <c r="AC47">
        <v>168.59333093</v>
      </c>
      <c r="AD47">
        <v>234.24716414</v>
      </c>
      <c r="AE47">
        <v>421.33067899</v>
      </c>
      <c r="AF47">
        <v>166.52294611</v>
      </c>
      <c r="AG47">
        <v>137.85965744</v>
      </c>
      <c r="AH47">
        <v>176.62255259</v>
      </c>
      <c r="AI47">
        <v>216.82652315</v>
      </c>
      <c r="AJ47">
        <v>0</v>
      </c>
      <c r="AK47">
        <v>0</v>
      </c>
      <c r="AL47" t="s">
        <v>94</v>
      </c>
      <c r="AM47" t="s">
        <v>136</v>
      </c>
      <c r="AN47">
        <v>0</v>
      </c>
      <c r="AO47">
        <v>1</v>
      </c>
      <c r="AP47">
        <v>20</v>
      </c>
    </row>
    <row r="48" spans="27:42" ht="16.5">
      <c r="AA48">
        <v>200033.0532</v>
      </c>
      <c r="AB48">
        <v>104596.51784</v>
      </c>
      <c r="AC48">
        <v>340372.41053</v>
      </c>
      <c r="AD48">
        <v>185309.67208</v>
      </c>
      <c r="AE48">
        <v>116186.32663</v>
      </c>
      <c r="AF48">
        <v>410851.73001</v>
      </c>
      <c r="AG48">
        <v>242049.98515</v>
      </c>
      <c r="AH48">
        <v>170985.01795</v>
      </c>
      <c r="AI48">
        <v>72190.366845</v>
      </c>
      <c r="AJ48">
        <v>0</v>
      </c>
      <c r="AK48">
        <v>0</v>
      </c>
      <c r="AL48" t="s">
        <v>94</v>
      </c>
      <c r="AM48" t="s">
        <v>136</v>
      </c>
      <c r="AN48">
        <v>0</v>
      </c>
      <c r="AO48">
        <v>1</v>
      </c>
      <c r="AP48">
        <v>21</v>
      </c>
    </row>
    <row r="49" spans="27:42" ht="16.5">
      <c r="AA49">
        <v>42411.293186</v>
      </c>
      <c r="AB49">
        <v>14973.922491</v>
      </c>
      <c r="AC49">
        <v>79321.064541</v>
      </c>
      <c r="AD49">
        <v>50484.116418</v>
      </c>
      <c r="AE49">
        <v>14836.092665</v>
      </c>
      <c r="AF49">
        <v>71608.317264</v>
      </c>
      <c r="AG49">
        <v>53278.50327</v>
      </c>
      <c r="AH49">
        <v>35043.806835</v>
      </c>
      <c r="AI49">
        <v>11851.526345</v>
      </c>
      <c r="AJ49">
        <v>0</v>
      </c>
      <c r="AK49">
        <v>0</v>
      </c>
      <c r="AL49" t="s">
        <v>94</v>
      </c>
      <c r="AM49" t="s">
        <v>136</v>
      </c>
      <c r="AN49">
        <v>0</v>
      </c>
      <c r="AO49">
        <v>1</v>
      </c>
      <c r="AP49">
        <v>22</v>
      </c>
    </row>
    <row r="50" spans="27:42" ht="16.5">
      <c r="AA50">
        <v>157621.76001</v>
      </c>
      <c r="AB50">
        <v>89622.59535</v>
      </c>
      <c r="AC50">
        <v>261051.34599</v>
      </c>
      <c r="AD50">
        <v>134825.55566</v>
      </c>
      <c r="AE50">
        <v>101350.23396</v>
      </c>
      <c r="AF50">
        <v>339243.41274</v>
      </c>
      <c r="AG50">
        <v>188771.48188</v>
      </c>
      <c r="AH50">
        <v>135941.21112</v>
      </c>
      <c r="AI50">
        <v>60338.8405</v>
      </c>
      <c r="AJ50">
        <v>0</v>
      </c>
      <c r="AK50">
        <v>0</v>
      </c>
      <c r="AL50" t="s">
        <v>94</v>
      </c>
      <c r="AM50" t="s">
        <v>136</v>
      </c>
      <c r="AN50">
        <v>0</v>
      </c>
      <c r="AO50">
        <v>1</v>
      </c>
      <c r="AP50">
        <v>23</v>
      </c>
    </row>
  </sheetData>
  <mergeCells count="5">
    <mergeCell ref="E1:G1"/>
    <mergeCell ref="B6:C6"/>
    <mergeCell ref="A3:D3"/>
    <mergeCell ref="E3:G3"/>
    <mergeCell ref="E6:F6"/>
  </mergeCells>
  <printOptions/>
  <pageMargins left="1" right="1" top="0.275590551181102" bottom="1.37795275590551" header="0" footer="1.10236220472441"/>
  <pageSetup horizontalDpi="600" verticalDpi="600" orientation="portrait" pageOrder="overThenDown" paperSize="9" r:id="rId3"/>
  <headerFooter alignWithMargins="0">
    <oddFooter>&amp;C&amp;"Times New Roman,標準"-&amp;P+2-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</dc:creator>
  <cp:keywords/>
  <dc:description/>
  <cp:lastModifiedBy>apple</cp:lastModifiedBy>
  <cp:lastPrinted>2007-08-09T07:31:00Z</cp:lastPrinted>
  <dcterms:created xsi:type="dcterms:W3CDTF">2002-05-02T02:52:34Z</dcterms:created>
  <dcterms:modified xsi:type="dcterms:W3CDTF">2007-10-11T07:48:50Z</dcterms:modified>
  <cp:category/>
  <cp:version/>
  <cp:contentType/>
  <cp:contentStatus/>
</cp:coreProperties>
</file>